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0" windowWidth="18615" windowHeight="11490" activeTab="0"/>
  </bookViews>
  <sheets>
    <sheet name="Notes" sheetId="1" r:id="rId1"/>
    <sheet name="County Borough" sheetId="2" r:id="rId2"/>
    <sheet name="Wards" sheetId="3" r:id="rId3"/>
    <sheet name="Community councils" sheetId="4" r:id="rId4"/>
  </sheets>
  <definedNames>
    <definedName name="birth" localSheetId="3">'Community councils'!#REF!</definedName>
    <definedName name="birth" localSheetId="1">'County Borough'!#REF!</definedName>
    <definedName name="birth" localSheetId="2">'Wards'!#REF!</definedName>
    <definedName name="change" localSheetId="3">'Community councils'!#REF!</definedName>
    <definedName name="change" localSheetId="1">'County Borough'!#REF!</definedName>
    <definedName name="change" localSheetId="2">'Wards'!#REF!</definedName>
    <definedName name="ethnic" localSheetId="3">'Community councils'!#REF!</definedName>
    <definedName name="ethnic" localSheetId="1">'County Borough'!#REF!</definedName>
    <definedName name="ethnic" localSheetId="2">'Wards'!#REF!</definedName>
    <definedName name="liv" localSheetId="3">'Community councils'!#REF!</definedName>
    <definedName name="liv" localSheetId="1">'County Borough'!#REF!</definedName>
    <definedName name="liv" localSheetId="2">'Wards'!#REF!</definedName>
    <definedName name="marital" localSheetId="3">'Community councils'!#REF!</definedName>
    <definedName name="marital" localSheetId="1">'County Borough'!#REF!</definedName>
    <definedName name="marital" localSheetId="2">'Wards'!#REF!</definedName>
    <definedName name="religion" localSheetId="3">'Community councils'!#REF!</definedName>
    <definedName name="religion" localSheetId="1">'County Borough'!#REF!</definedName>
    <definedName name="religion" localSheetId="2">'Wards'!#REF!</definedName>
  </definedNames>
  <calcPr fullCalcOnLoad="1"/>
</workbook>
</file>

<file path=xl/sharedStrings.xml><?xml version="1.0" encoding="utf-8"?>
<sst xmlns="http://schemas.openxmlformats.org/spreadsheetml/2006/main" count="155" uniqueCount="94">
  <si>
    <t>2011 Census data for Conwy County Borough</t>
  </si>
  <si>
    <t>Data</t>
  </si>
  <si>
    <t>Produced by the Corporate Research and Information Unit, Conwy County Borough Council.</t>
  </si>
  <si>
    <t>Further information - phone 01492 575291</t>
  </si>
  <si>
    <t>email: research.unit@conwy.gov.uk</t>
  </si>
  <si>
    <t>www.conwy.gov.uk/statistics</t>
  </si>
  <si>
    <t xml:space="preserve">These statistics may be used under the terms of the Open Government Licence. </t>
  </si>
  <si>
    <t>http://www.nationalarchives.gov.uk/doc/open-government-licence/</t>
  </si>
  <si>
    <r>
      <t>Source:</t>
    </r>
    <r>
      <rPr>
        <sz val="10"/>
        <rFont val="Arial"/>
        <family val="2"/>
      </rPr>
      <t xml:space="preserve"> Office for National Statistics  © Crown Copyright </t>
    </r>
  </si>
  <si>
    <t>Back to notes page</t>
  </si>
  <si>
    <t>All people</t>
  </si>
  <si>
    <t>Conwy</t>
  </si>
  <si>
    <t>Wales</t>
  </si>
  <si>
    <t>England &amp; Wales</t>
  </si>
  <si>
    <t>County Borough</t>
  </si>
  <si>
    <t>Wards</t>
  </si>
  <si>
    <t>Last updated 30th January 2013</t>
  </si>
  <si>
    <t>Length of residence in UK</t>
  </si>
  <si>
    <t>Table number QS803EW</t>
  </si>
  <si>
    <t>Born in the UK</t>
  </si>
  <si>
    <t>Resident in UK</t>
  </si>
  <si>
    <t>Less than 2 years</t>
  </si>
  <si>
    <t>2 years or more but less than 5 years</t>
  </si>
  <si>
    <t>5 years or more but less than 10 years</t>
  </si>
  <si>
    <t>10 years or more</t>
  </si>
  <si>
    <t>Length of residence in the UK</t>
  </si>
  <si>
    <t>The length of residence in the UK is derived from the date that a person last arrived to live in the UK. Short visits away from the UK are not counted in determining the date that a person last arrived.
Length of residence is only applicable to usual residents who were not born in the UK. It does not include usual residents born in the UK who have emigrated and since returned - these are recorded in the category 'Born in the UK'.</t>
  </si>
  <si>
    <t>Conwy County Borough</t>
  </si>
  <si>
    <t>Abergele Pensarn</t>
  </si>
  <si>
    <t>Betws yn Rhos</t>
  </si>
  <si>
    <t>Betws-y-Coed</t>
  </si>
  <si>
    <t>Bryn</t>
  </si>
  <si>
    <t>Caerhun</t>
  </si>
  <si>
    <t>Capelulo</t>
  </si>
  <si>
    <t>Colwyn</t>
  </si>
  <si>
    <t>Craig-y-Don</t>
  </si>
  <si>
    <t>Crwst</t>
  </si>
  <si>
    <t>Deganwy</t>
  </si>
  <si>
    <t>Eglwysbach</t>
  </si>
  <si>
    <t>Eirias</t>
  </si>
  <si>
    <t>Gele</t>
  </si>
  <si>
    <t>Glyn</t>
  </si>
  <si>
    <t>Gogarth</t>
  </si>
  <si>
    <t>Gower</t>
  </si>
  <si>
    <t>Kinmel Bay</t>
  </si>
  <si>
    <t>Llanddulas</t>
  </si>
  <si>
    <t>Llandrillo yn Rhos</t>
  </si>
  <si>
    <t>Llangernyw</t>
  </si>
  <si>
    <t>Llansanffraid</t>
  </si>
  <si>
    <t>Llansannan</t>
  </si>
  <si>
    <t>Llysfaen</t>
  </si>
  <si>
    <t>Marl</t>
  </si>
  <si>
    <t>Mochdre</t>
  </si>
  <si>
    <t>Mostyn</t>
  </si>
  <si>
    <t>Pandy</t>
  </si>
  <si>
    <t>Pant-yr-afon/Penmaenan</t>
  </si>
  <si>
    <t>Penrhyn</t>
  </si>
  <si>
    <t>Pensarn</t>
  </si>
  <si>
    <t>Pentre Mawr</t>
  </si>
  <si>
    <t>Rhiw</t>
  </si>
  <si>
    <t>Towyn</t>
  </si>
  <si>
    <t>Trefriw</t>
  </si>
  <si>
    <t>Tudno</t>
  </si>
  <si>
    <t>Uwch Conwy</t>
  </si>
  <si>
    <t>Uwchaled</t>
  </si>
  <si>
    <t>2011 Census data - wards (electoral divisions) in Conwy County Borough</t>
  </si>
  <si>
    <t>Abergele</t>
  </si>
  <si>
    <t>Bro Garmon</t>
  </si>
  <si>
    <t>Bro Machno</t>
  </si>
  <si>
    <t>Capel Curig</t>
  </si>
  <si>
    <t>Cerrigydrudion</t>
  </si>
  <si>
    <t>Colwyn Bay</t>
  </si>
  <si>
    <t>Dolgarrog</t>
  </si>
  <si>
    <t>Dolwyddelan</t>
  </si>
  <si>
    <t>Henryd</t>
  </si>
  <si>
    <t>Llanddoged and Maenan</t>
  </si>
  <si>
    <t>Llanddulas and Rhyd-y-Foel</t>
  </si>
  <si>
    <t>Llandudno</t>
  </si>
  <si>
    <t>Llanfairfechan</t>
  </si>
  <si>
    <t>Llanfihangel Glyn Myfyr</t>
  </si>
  <si>
    <t>Llangwm</t>
  </si>
  <si>
    <t>Llannefydd</t>
  </si>
  <si>
    <t>Llanrwst</t>
  </si>
  <si>
    <t>Llansanffraid Glan Conwy</t>
  </si>
  <si>
    <t>Old Colwyn</t>
  </si>
  <si>
    <t>Penmaenmawr</t>
  </si>
  <si>
    <t>Pentrefoelas</t>
  </si>
  <si>
    <t>Rhos-on-Sea</t>
  </si>
  <si>
    <t>Ysbyty Ifan</t>
  </si>
  <si>
    <t>Towyn and Kinmel Bay</t>
  </si>
  <si>
    <t>Llanfairtalhaearn</t>
  </si>
  <si>
    <t>Definitions</t>
  </si>
  <si>
    <t>2011 Census data - community council areas in Conwy County Borough</t>
  </si>
  <si>
    <t>Community councils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</si>
</sst>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8"/>
      <name val="Arial"/>
      <family val="2"/>
    </font>
    <font>
      <sz val="8"/>
      <name val="Arial"/>
      <family val="2"/>
    </font>
    <font>
      <b/>
      <sz val="18"/>
      <color indexed="56"/>
      <name val="Cambria"/>
      <family val="2"/>
    </font>
    <font>
      <b/>
      <sz val="11"/>
      <color indexed="8"/>
      <name val="Calibri"/>
      <family val="2"/>
    </font>
    <font>
      <b/>
      <sz val="10"/>
      <name val="Arial"/>
      <family val="2"/>
    </font>
    <font>
      <sz val="11"/>
      <color indexed="10"/>
      <name val="Calibri"/>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10"/>
      <color indexed="8"/>
      <name val="Arial"/>
      <family val="2"/>
    </font>
    <font>
      <sz val="10"/>
      <color indexed="8"/>
      <name val="Arial"/>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0" fillId="0" borderId="0">
      <alignment/>
      <protection/>
    </xf>
    <xf numFmtId="0" fontId="16" fillId="0" borderId="0">
      <alignment/>
      <protection/>
    </xf>
    <xf numFmtId="0" fontId="16"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lignment horizontal="left"/>
      <protection/>
    </xf>
    <xf numFmtId="0" fontId="19" fillId="0" borderId="0">
      <alignment horizontal="left"/>
      <protection/>
    </xf>
    <xf numFmtId="0" fontId="19" fillId="0" borderId="0">
      <alignment horizontal="center" vertical="center" wrapText="1"/>
      <protection/>
    </xf>
    <xf numFmtId="0" fontId="19" fillId="0" borderId="0">
      <alignment horizontal="left" vertical="center" wrapText="1"/>
      <protection/>
    </xf>
    <xf numFmtId="0" fontId="19" fillId="0" borderId="0">
      <alignment horizontal="right"/>
      <protection/>
    </xf>
    <xf numFmtId="0" fontId="20" fillId="0" borderId="0" applyNumberFormat="0" applyFill="0" applyBorder="0" applyAlignment="0" applyProtection="0"/>
    <xf numFmtId="0" fontId="21" fillId="0" borderId="9"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cellStyleXfs>
  <cellXfs count="59">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53" applyFont="1" applyAlignment="1">
      <alignment horizontal="right"/>
    </xf>
    <xf numFmtId="0" fontId="0" fillId="0" borderId="0" xfId="58" applyFont="1">
      <alignment/>
      <protection/>
    </xf>
    <xf numFmtId="0" fontId="26" fillId="0" borderId="0" xfId="53"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2" fillId="0" borderId="0" xfId="53" applyAlignment="1">
      <alignment/>
    </xf>
    <xf numFmtId="0" fontId="12" fillId="0" borderId="0" xfId="53" applyFont="1" applyAlignment="1">
      <alignment/>
    </xf>
    <xf numFmtId="0" fontId="0" fillId="0" borderId="0" xfId="0" applyFont="1" applyAlignment="1">
      <alignment horizontal="left" wrapText="1"/>
    </xf>
    <xf numFmtId="0" fontId="28" fillId="0" borderId="0" xfId="0" applyFont="1" applyAlignment="1">
      <alignment/>
    </xf>
    <xf numFmtId="0" fontId="29" fillId="0" borderId="0" xfId="0" applyFont="1" applyAlignment="1">
      <alignment horizontal="left" wrapText="1"/>
    </xf>
    <xf numFmtId="0" fontId="0" fillId="0" borderId="0" xfId="0" applyAlignment="1">
      <alignment horizontal="left" wrapText="1"/>
    </xf>
    <xf numFmtId="0" fontId="22" fillId="0" borderId="0" xfId="0" applyFont="1" applyAlignment="1">
      <alignment vertical="center" wrapText="1"/>
    </xf>
    <xf numFmtId="0" fontId="0" fillId="0" borderId="0" xfId="0" applyFont="1" applyAlignment="1">
      <alignment vertical="center"/>
    </xf>
    <xf numFmtId="0" fontId="12" fillId="0" borderId="0" xfId="53"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53" applyFont="1" applyAlignment="1">
      <alignment horizontal="left" vertical="center"/>
    </xf>
    <xf numFmtId="0" fontId="27" fillId="0" borderId="0" xfId="0" applyFont="1" applyAlignment="1">
      <alignment vertical="center"/>
    </xf>
    <xf numFmtId="0" fontId="0" fillId="0" borderId="0" xfId="0" applyFont="1" applyAlignment="1">
      <alignment horizontal="left" vertical="center"/>
    </xf>
    <xf numFmtId="0" fontId="12" fillId="0" borderId="0" xfId="53" applyFont="1" applyAlignment="1">
      <alignment vertical="center"/>
    </xf>
    <xf numFmtId="0" fontId="22" fillId="0" borderId="0" xfId="0" applyFont="1" applyAlignment="1">
      <alignment vertical="center"/>
    </xf>
    <xf numFmtId="0" fontId="28" fillId="0" borderId="0" xfId="0" applyFont="1" applyAlignment="1">
      <alignment vertical="center" wrapText="1"/>
    </xf>
    <xf numFmtId="0" fontId="22" fillId="0" borderId="10" xfId="0" applyFont="1" applyFill="1" applyBorder="1" applyAlignment="1">
      <alignment horizontal="right" vertical="center" wrapText="1"/>
    </xf>
    <xf numFmtId="0" fontId="0" fillId="0" borderId="0" xfId="0" applyAlignment="1">
      <alignment vertical="center"/>
    </xf>
    <xf numFmtId="0" fontId="30" fillId="0" borderId="0" xfId="60" applyFont="1" applyAlignment="1">
      <alignment horizontal="left" vertical="center" wrapText="1"/>
      <protection/>
    </xf>
    <xf numFmtId="3" fontId="31" fillId="0" borderId="11" xfId="60" applyNumberFormat="1" applyFont="1" applyFill="1" applyBorder="1" applyAlignment="1">
      <alignment vertical="center"/>
      <protection/>
    </xf>
    <xf numFmtId="3" fontId="31" fillId="0" borderId="12" xfId="60" applyNumberFormat="1" applyFont="1" applyFill="1" applyBorder="1" applyAlignment="1">
      <alignment vertical="center"/>
      <protection/>
    </xf>
    <xf numFmtId="0" fontId="0" fillId="0" borderId="13" xfId="0" applyFont="1" applyFill="1" applyBorder="1" applyAlignment="1">
      <alignment horizontal="right" vertical="center" wrapText="1"/>
    </xf>
    <xf numFmtId="0" fontId="31" fillId="0" borderId="0" xfId="60" applyFont="1" applyAlignment="1">
      <alignment horizontal="left" vertical="center" wrapText="1"/>
      <protection/>
    </xf>
    <xf numFmtId="167" fontId="0" fillId="0" borderId="13" xfId="63" applyNumberFormat="1" applyFont="1" applyFill="1" applyBorder="1" applyAlignment="1">
      <alignment horizontal="right" vertical="center" wrapText="1"/>
    </xf>
    <xf numFmtId="0" fontId="29" fillId="0" borderId="0" xfId="0" applyFont="1" applyAlignment="1">
      <alignment vertical="center"/>
    </xf>
    <xf numFmtId="0" fontId="0" fillId="0" borderId="14" xfId="0" applyFont="1" applyFill="1" applyBorder="1" applyAlignment="1">
      <alignment horizontal="right" vertical="center" wrapText="1"/>
    </xf>
    <xf numFmtId="3" fontId="31" fillId="0" borderId="0" xfId="60" applyNumberFormat="1" applyFont="1" applyFill="1" applyBorder="1" applyAlignment="1">
      <alignment vertical="center"/>
      <protection/>
    </xf>
    <xf numFmtId="0" fontId="32" fillId="0" borderId="0" xfId="59" applyFont="1" applyAlignment="1">
      <alignment vertical="center"/>
      <protection/>
    </xf>
    <xf numFmtId="0" fontId="16" fillId="0" borderId="0" xfId="59" applyAlignment="1">
      <alignment vertical="center"/>
      <protection/>
    </xf>
    <xf numFmtId="3" fontId="31" fillId="0" borderId="15" xfId="60" applyNumberFormat="1" applyFont="1" applyFill="1" applyBorder="1" applyAlignment="1">
      <alignment vertical="center"/>
      <protection/>
    </xf>
    <xf numFmtId="0" fontId="22" fillId="0" borderId="0" xfId="0" applyFont="1" applyFill="1" applyBorder="1" applyAlignment="1">
      <alignment vertical="center" wrapText="1"/>
    </xf>
    <xf numFmtId="167" fontId="31" fillId="0" borderId="13" xfId="63" applyNumberFormat="1"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29" fillId="0" borderId="0" xfId="59" applyFont="1" applyAlignment="1">
      <alignment vertical="center" wrapText="1"/>
      <protection/>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1" fillId="0" borderId="10" xfId="60" applyFont="1" applyBorder="1" applyAlignment="1">
      <alignment horizontal="center" vertical="center" wrapText="1"/>
      <protection/>
    </xf>
    <xf numFmtId="0" fontId="31" fillId="0" borderId="17" xfId="60" applyFont="1" applyBorder="1" applyAlignment="1">
      <alignment horizontal="center" vertical="center" wrapText="1"/>
      <protection/>
    </xf>
    <xf numFmtId="0" fontId="30" fillId="0" borderId="12" xfId="60" applyFont="1" applyBorder="1" applyAlignment="1">
      <alignment horizontal="center" vertical="center" wrapText="1"/>
      <protection/>
    </xf>
    <xf numFmtId="0" fontId="30" fillId="0" borderId="0" xfId="60" applyFont="1" applyBorder="1" applyAlignment="1">
      <alignment horizontal="center" vertical="center" wrapText="1"/>
      <protection/>
    </xf>
    <xf numFmtId="0" fontId="30" fillId="0" borderId="13" xfId="60" applyFont="1" applyBorder="1" applyAlignment="1">
      <alignment horizontal="center" vertical="center" wrapText="1"/>
      <protection/>
    </xf>
    <xf numFmtId="0" fontId="29" fillId="0" borderId="0" xfId="59" applyFont="1" applyAlignment="1">
      <alignment horizontal="left" vertical="center" wrapText="1"/>
      <protection/>
    </xf>
    <xf numFmtId="0" fontId="30" fillId="0" borderId="15" xfId="60" applyFont="1" applyBorder="1" applyAlignment="1">
      <alignment horizontal="center" vertical="center" wrapText="1"/>
      <protection/>
    </xf>
    <xf numFmtId="0" fontId="30" fillId="0" borderId="18" xfId="60" applyFont="1" applyBorder="1" applyAlignment="1">
      <alignment horizontal="center" vertical="center" wrapText="1"/>
      <protection/>
    </xf>
    <xf numFmtId="0" fontId="30" fillId="0" borderId="16" xfId="60" applyFont="1" applyBorder="1" applyAlignment="1">
      <alignment horizontal="center" vertical="center" wrapText="1"/>
      <protection/>
    </xf>
    <xf numFmtId="0" fontId="30" fillId="0" borderId="17" xfId="60" applyFont="1" applyBorder="1" applyAlignment="1">
      <alignment horizontal="center" vertical="center" wrapText="1"/>
      <protection/>
    </xf>
    <xf numFmtId="0" fontId="31" fillId="0" borderId="16" xfId="60" applyFont="1" applyBorder="1" applyAlignment="1">
      <alignment horizontal="center" vertical="center" wrapText="1"/>
      <protection/>
    </xf>
    <xf numFmtId="49" fontId="0" fillId="0" borderId="0" xfId="0" applyNumberFormat="1" applyAlignment="1">
      <alignmen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Length residence UK" xfId="59"/>
    <cellStyle name="Normal_Population structure" xfId="60"/>
    <cellStyle name="Note" xfId="61"/>
    <cellStyle name="Output" xfId="62"/>
    <cellStyle name="Percent" xfId="63"/>
    <cellStyle name="Style1" xfId="64"/>
    <cellStyle name="Style2" xfId="65"/>
    <cellStyle name="Style3" xfId="66"/>
    <cellStyle name="Style4" xfId="67"/>
    <cellStyle name="Style5" xfId="68"/>
    <cellStyle name="Title" xfId="69"/>
    <cellStyle name="Total" xfId="70"/>
    <cellStyle name="Untitled1" xfId="71"/>
    <cellStyle name="Untitled2"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1" name="TextBox 11"/>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2" name="TextBox 12"/>
        <xdr:cNvSpPr txBox="1">
          <a:spLocks noChangeArrowheads="1"/>
        </xdr:cNvSpPr>
      </xdr:nvSpPr>
      <xdr:spPr>
        <a:xfrm>
          <a:off x="38862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1" name="TextBox 1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2" name="TextBox 1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3" name="TextBox 1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4" name="TextBox 1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1" name="TextBox 2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2" name="TextBox 2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3" name="TextBox 2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4" name="TextBox 24"/>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5" name="TextBox 25"/>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6" name="TextBox 26"/>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7" name="TextBox 27"/>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8" name="TextBox 28"/>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6"/>
  <sheetViews>
    <sheetView tabSelected="1" workbookViewId="0" topLeftCell="A1">
      <selection activeCell="A1" sqref="A1"/>
    </sheetView>
  </sheetViews>
  <sheetFormatPr defaultColWidth="9.140625" defaultRowHeight="12.75"/>
  <cols>
    <col min="1" max="1" width="148.7109375" style="6" bestFit="1" customWidth="1"/>
    <col min="2" max="16384" width="9.140625" style="8" customWidth="1"/>
  </cols>
  <sheetData>
    <row r="1" spans="1:7" s="2" customFormat="1" ht="20.25">
      <c r="A1" s="1" t="s">
        <v>0</v>
      </c>
      <c r="G1" s="3"/>
    </row>
    <row r="2" s="2" customFormat="1" ht="18">
      <c r="A2" s="21" t="s">
        <v>17</v>
      </c>
    </row>
    <row r="3" s="2" customFormat="1" ht="15.75">
      <c r="A3" s="4" t="s">
        <v>16</v>
      </c>
    </row>
    <row r="4" s="2" customFormat="1" ht="9.75" customHeight="1"/>
    <row r="5" s="2" customFormat="1" ht="15.75">
      <c r="A5" s="2" t="s">
        <v>1</v>
      </c>
    </row>
    <row r="6" s="2" customFormat="1" ht="15.75">
      <c r="A6" s="5" t="s">
        <v>14</v>
      </c>
    </row>
    <row r="7" s="2" customFormat="1" ht="15.75">
      <c r="A7" s="5" t="s">
        <v>15</v>
      </c>
    </row>
    <row r="8" s="2" customFormat="1" ht="15.75">
      <c r="A8" s="5" t="s">
        <v>93</v>
      </c>
    </row>
    <row r="9" s="2" customFormat="1" ht="15.75">
      <c r="A9" s="5"/>
    </row>
    <row r="10" s="2" customFormat="1" ht="15.75">
      <c r="A10" s="5"/>
    </row>
    <row r="11" s="6" customFormat="1" ht="10.5" customHeight="1">
      <c r="A11" s="5"/>
    </row>
    <row r="12" ht="12.75">
      <c r="A12" s="7" t="s">
        <v>2</v>
      </c>
    </row>
    <row r="13" ht="12.75">
      <c r="A13" s="6" t="s">
        <v>3</v>
      </c>
    </row>
    <row r="14" ht="12.75">
      <c r="A14" s="9" t="s">
        <v>4</v>
      </c>
    </row>
    <row r="15" spans="1:15" ht="12.75">
      <c r="A15" s="10" t="s">
        <v>5</v>
      </c>
      <c r="B15" s="11"/>
      <c r="C15" s="11"/>
      <c r="D15" s="11"/>
      <c r="E15" s="11"/>
      <c r="F15" s="11"/>
      <c r="G15" s="11"/>
      <c r="H15" s="11"/>
      <c r="I15" s="11"/>
      <c r="J15" s="11"/>
      <c r="K15" s="11"/>
      <c r="L15" s="11"/>
      <c r="M15" s="11"/>
      <c r="N15" s="11"/>
      <c r="O15" s="11"/>
    </row>
    <row r="16" ht="10.5" customHeight="1"/>
    <row r="17" ht="14.25" customHeight="1">
      <c r="A17" s="12"/>
    </row>
    <row r="18" spans="1:8" ht="12.75">
      <c r="A18" s="13"/>
      <c r="B18" s="14"/>
      <c r="C18" s="14"/>
      <c r="D18" s="14"/>
      <c r="E18" s="14"/>
      <c r="F18" s="14"/>
      <c r="G18" s="14"/>
      <c r="H18" s="14"/>
    </row>
    <row r="19" ht="12.75">
      <c r="A19" s="15" t="s">
        <v>8</v>
      </c>
    </row>
    <row r="20" ht="14.25" customHeight="1">
      <c r="A20" s="16" t="s">
        <v>6</v>
      </c>
    </row>
    <row r="21" ht="12.75">
      <c r="A21" s="17" t="s">
        <v>7</v>
      </c>
    </row>
    <row r="24" ht="15.75">
      <c r="A24" s="2" t="s">
        <v>91</v>
      </c>
    </row>
    <row r="25" s="34" customFormat="1" ht="12">
      <c r="A25" s="37" t="s">
        <v>25</v>
      </c>
    </row>
    <row r="26" spans="1:7" s="34" customFormat="1" ht="52.5" customHeight="1">
      <c r="A26" s="44" t="s">
        <v>26</v>
      </c>
      <c r="B26" s="44"/>
      <c r="C26" s="44"/>
      <c r="D26" s="44"/>
      <c r="E26" s="44"/>
      <c r="F26" s="44"/>
      <c r="G26" s="44"/>
    </row>
  </sheetData>
  <hyperlinks>
    <hyperlink ref="A15" r:id="rId1" display="www.conwy.gov.uk/statistics"/>
    <hyperlink ref="A14" r:id="rId2" display="email: research.unit@conwy.gov.uk"/>
    <hyperlink ref="A21" r:id="rId3" display="http://www.nationalarchives.gov.uk/doc/open-government-licence/"/>
    <hyperlink ref="A6" location="'County Borough'!A1" display="County Borough"/>
    <hyperlink ref="A7" location="Wards!A1" display="Wards"/>
    <hyperlink ref="A8" location="'Community Councils'!A1" display="Community Councils"/>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G29"/>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9.00390625" style="27" customWidth="1"/>
    <col min="2" max="5" width="9.7109375" style="27" customWidth="1"/>
    <col min="6" max="7" width="10.7109375" style="27" customWidth="1"/>
    <col min="8" max="16384" width="9.140625" style="27" customWidth="1"/>
  </cols>
  <sheetData>
    <row r="1" spans="1:7" s="19" customFormat="1" ht="20.25">
      <c r="A1" s="18" t="s">
        <v>0</v>
      </c>
      <c r="E1" s="20" t="s">
        <v>9</v>
      </c>
      <c r="G1" s="20"/>
    </row>
    <row r="2" s="19" customFormat="1" ht="18">
      <c r="A2" s="21" t="s">
        <v>17</v>
      </c>
    </row>
    <row r="3" s="16" customFormat="1" ht="9" customHeight="1"/>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18</v>
      </c>
    </row>
    <row r="11" s="16" customFormat="1" ht="15" customHeight="1">
      <c r="A11" s="16" t="s">
        <v>6</v>
      </c>
    </row>
    <row r="12" spans="1:7" s="16" customFormat="1" ht="15" customHeight="1">
      <c r="A12" s="17" t="s">
        <v>7</v>
      </c>
      <c r="B12" s="25"/>
      <c r="C12" s="25"/>
      <c r="D12" s="25"/>
      <c r="E12" s="25"/>
      <c r="F12" s="25"/>
      <c r="G12" s="25"/>
    </row>
    <row r="13" s="16" customFormat="1" ht="15" customHeight="1"/>
    <row r="14" spans="1:7" ht="27" customHeight="1">
      <c r="A14" s="26"/>
      <c r="B14" s="45" t="s">
        <v>27</v>
      </c>
      <c r="C14" s="46"/>
      <c r="D14" s="45" t="s">
        <v>12</v>
      </c>
      <c r="E14" s="46"/>
      <c r="F14" s="45" t="s">
        <v>13</v>
      </c>
      <c r="G14" s="46"/>
    </row>
    <row r="15" spans="1:7" ht="15" customHeight="1">
      <c r="A15" s="28" t="s">
        <v>10</v>
      </c>
      <c r="B15" s="29">
        <v>115228</v>
      </c>
      <c r="C15" s="35"/>
      <c r="D15" s="36">
        <v>3063456</v>
      </c>
      <c r="E15" s="31"/>
      <c r="F15" s="36">
        <v>56075912</v>
      </c>
      <c r="G15" s="31"/>
    </row>
    <row r="16" spans="1:7" ht="7.5" customHeight="1">
      <c r="A16" s="28"/>
      <c r="B16" s="30"/>
      <c r="C16" s="31"/>
      <c r="D16" s="36"/>
      <c r="E16" s="31"/>
      <c r="F16" s="36"/>
      <c r="G16" s="31"/>
    </row>
    <row r="17" spans="1:7" ht="15" customHeight="1">
      <c r="A17" s="28" t="s">
        <v>19</v>
      </c>
      <c r="B17" s="30">
        <v>110273</v>
      </c>
      <c r="C17" s="33">
        <f>B17/$B$15</f>
        <v>0.9569982990245427</v>
      </c>
      <c r="D17" s="36">
        <v>2895585</v>
      </c>
      <c r="E17" s="33">
        <f>D17/$D$15</f>
        <v>0.9452020854877629</v>
      </c>
      <c r="F17" s="36">
        <v>48570902</v>
      </c>
      <c r="G17" s="33">
        <f>+F17/$F$15</f>
        <v>0.8661633893711795</v>
      </c>
    </row>
    <row r="18" spans="1:7" ht="7.5" customHeight="1">
      <c r="A18" s="28"/>
      <c r="B18" s="30"/>
      <c r="C18" s="33"/>
      <c r="D18" s="36"/>
      <c r="E18" s="33"/>
      <c r="F18" s="36"/>
      <c r="G18" s="33"/>
    </row>
    <row r="19" spans="1:7" ht="15" customHeight="1">
      <c r="A19" s="28" t="s">
        <v>20</v>
      </c>
      <c r="B19" s="30"/>
      <c r="C19" s="33"/>
      <c r="D19" s="36"/>
      <c r="E19" s="33"/>
      <c r="F19" s="36"/>
      <c r="G19" s="33"/>
    </row>
    <row r="20" spans="1:7" ht="15" customHeight="1">
      <c r="A20" s="32" t="s">
        <v>21</v>
      </c>
      <c r="B20" s="30">
        <v>485</v>
      </c>
      <c r="C20" s="33">
        <f>B20/$B$15</f>
        <v>0.004209046412330337</v>
      </c>
      <c r="D20" s="36">
        <v>27456</v>
      </c>
      <c r="E20" s="33">
        <f>D20/$D$15</f>
        <v>0.008962426749396759</v>
      </c>
      <c r="F20" s="36">
        <v>955481</v>
      </c>
      <c r="G20" s="33">
        <f>+F20/$F$15</f>
        <v>0.017039063047249236</v>
      </c>
    </row>
    <row r="21" spans="1:7" ht="15" customHeight="1">
      <c r="A21" s="32" t="s">
        <v>22</v>
      </c>
      <c r="B21" s="30">
        <v>659</v>
      </c>
      <c r="C21" s="33">
        <f>B21/$B$15</f>
        <v>0.005719096053042663</v>
      </c>
      <c r="D21" s="36">
        <v>29403</v>
      </c>
      <c r="E21" s="33">
        <f>D21/$D$15</f>
        <v>0.009597983453981386</v>
      </c>
      <c r="F21" s="36">
        <v>1199710</v>
      </c>
      <c r="G21" s="33">
        <f>+F21/$F$15</f>
        <v>0.021394391231657543</v>
      </c>
    </row>
    <row r="22" spans="1:7" ht="12.75">
      <c r="A22" s="32" t="s">
        <v>23</v>
      </c>
      <c r="B22" s="30">
        <v>885</v>
      </c>
      <c r="C22" s="33">
        <f>B22/$B$15</f>
        <v>0.00768042489672649</v>
      </c>
      <c r="D22" s="36">
        <v>35486</v>
      </c>
      <c r="E22" s="33">
        <f>D22/$D$15</f>
        <v>0.011583649316327703</v>
      </c>
      <c r="F22" s="36">
        <v>1557353</v>
      </c>
      <c r="G22" s="33">
        <f>+F22/$F$15</f>
        <v>0.02777222776153868</v>
      </c>
    </row>
    <row r="23" spans="1:7" ht="15" customHeight="1">
      <c r="A23" s="32" t="s">
        <v>24</v>
      </c>
      <c r="B23" s="30">
        <v>2926</v>
      </c>
      <c r="C23" s="33">
        <f>B23/$B$15</f>
        <v>0.025393133613357863</v>
      </c>
      <c r="D23" s="36">
        <v>75526</v>
      </c>
      <c r="E23" s="33">
        <f>D23/$D$15</f>
        <v>0.02465385499253131</v>
      </c>
      <c r="F23" s="36">
        <v>3792466</v>
      </c>
      <c r="G23" s="33">
        <f>+F23/$F$15</f>
        <v>0.06763092858837498</v>
      </c>
    </row>
    <row r="29" ht="12.75">
      <c r="A29" s="38"/>
    </row>
  </sheetData>
  <sheetProtection/>
  <mergeCells count="3">
    <mergeCell ref="F14:G14"/>
    <mergeCell ref="B14:C14"/>
    <mergeCell ref="D14:E14"/>
  </mergeCells>
  <hyperlinks>
    <hyperlink ref="E1"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N73"/>
  <sheetViews>
    <sheetView workbookViewId="0" topLeftCell="A1">
      <pane xSplit="1" ySplit="15" topLeftCell="B16" activePane="bottomRight" state="frozen"/>
      <selection pane="topLeft" activeCell="A1" sqref="A1"/>
      <selection pane="topRight" activeCell="B1" sqref="B1"/>
      <selection pane="bottomLeft" activeCell="A16" sqref="A16"/>
      <selection pane="bottomRight" activeCell="A1" sqref="A1"/>
    </sheetView>
  </sheetViews>
  <sheetFormatPr defaultColWidth="9.140625" defaultRowHeight="12.75"/>
  <cols>
    <col min="1" max="1" width="22.7109375" style="27" customWidth="1"/>
    <col min="2" max="2" width="10.140625" style="27" customWidth="1"/>
    <col min="3" max="3" width="10.00390625" style="27" customWidth="1"/>
    <col min="4" max="4" width="8.00390625" style="27" customWidth="1"/>
    <col min="5" max="5" width="9.140625" style="27" customWidth="1"/>
    <col min="6" max="6" width="8.00390625" style="27" customWidth="1"/>
    <col min="7" max="7" width="9.57421875" style="27" customWidth="1"/>
    <col min="8" max="8" width="8.00390625" style="27" customWidth="1"/>
    <col min="9" max="9" width="10.28125" style="27" customWidth="1"/>
    <col min="10" max="10" width="8.00390625" style="27" customWidth="1"/>
    <col min="11" max="11" width="10.140625" style="27" customWidth="1"/>
    <col min="12" max="12" width="8.00390625" style="27" customWidth="1"/>
    <col min="13" max="16384" width="9.140625" style="27" customWidth="1"/>
  </cols>
  <sheetData>
    <row r="1" spans="1:11" s="19" customFormat="1" ht="20.25">
      <c r="A1" s="18" t="s">
        <v>65</v>
      </c>
      <c r="H1" s="20"/>
      <c r="K1" s="20"/>
    </row>
    <row r="2" spans="1:7" s="19" customFormat="1" ht="18">
      <c r="A2" s="21" t="s">
        <v>17</v>
      </c>
      <c r="G2" s="20" t="s">
        <v>9</v>
      </c>
    </row>
    <row r="3" s="16" customFormat="1" ht="9" customHeight="1"/>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18</v>
      </c>
    </row>
    <row r="11" s="16" customFormat="1" ht="15" customHeight="1">
      <c r="A11" s="16" t="s">
        <v>6</v>
      </c>
    </row>
    <row r="12" spans="1:11" s="16" customFormat="1" ht="15" customHeight="1">
      <c r="A12" s="17" t="s">
        <v>7</v>
      </c>
      <c r="B12" s="25"/>
      <c r="C12" s="25"/>
      <c r="D12" s="25"/>
      <c r="E12" s="25"/>
      <c r="F12" s="25"/>
      <c r="G12" s="25"/>
      <c r="H12" s="25"/>
      <c r="I12" s="25"/>
      <c r="J12" s="25"/>
      <c r="K12" s="25"/>
    </row>
    <row r="13" s="16" customFormat="1" ht="15" customHeight="1"/>
    <row r="14" spans="1:12" s="16" customFormat="1" ht="15" customHeight="1">
      <c r="A14" s="42"/>
      <c r="B14" s="53" t="s">
        <v>10</v>
      </c>
      <c r="C14" s="49" t="s">
        <v>19</v>
      </c>
      <c r="D14" s="51"/>
      <c r="E14" s="49" t="s">
        <v>20</v>
      </c>
      <c r="F14" s="50"/>
      <c r="G14" s="50"/>
      <c r="H14" s="50"/>
      <c r="I14" s="50"/>
      <c r="J14" s="50"/>
      <c r="K14" s="50"/>
      <c r="L14" s="51"/>
    </row>
    <row r="15" spans="1:14" s="16" customFormat="1" ht="25.5" customHeight="1">
      <c r="A15" s="43"/>
      <c r="B15" s="54"/>
      <c r="C15" s="55"/>
      <c r="D15" s="56"/>
      <c r="E15" s="57" t="s">
        <v>21</v>
      </c>
      <c r="F15" s="48"/>
      <c r="G15" s="57" t="s">
        <v>22</v>
      </c>
      <c r="H15" s="48"/>
      <c r="I15" s="47" t="s">
        <v>23</v>
      </c>
      <c r="J15" s="47"/>
      <c r="K15" s="47" t="s">
        <v>24</v>
      </c>
      <c r="L15" s="48"/>
      <c r="M15" s="32"/>
      <c r="N15" s="32"/>
    </row>
    <row r="16" spans="1:12" s="16" customFormat="1" ht="15" customHeight="1">
      <c r="A16" s="40" t="s">
        <v>13</v>
      </c>
      <c r="B16" s="39">
        <v>56075912</v>
      </c>
      <c r="C16" s="36">
        <v>48570902</v>
      </c>
      <c r="D16" s="41">
        <v>0.8661633893711795</v>
      </c>
      <c r="E16" s="36">
        <v>955481</v>
      </c>
      <c r="F16" s="41">
        <v>0.017039063047249236</v>
      </c>
      <c r="G16" s="36">
        <v>1199710</v>
      </c>
      <c r="H16" s="41">
        <v>0.021394391231657543</v>
      </c>
      <c r="I16" s="36">
        <v>1557353</v>
      </c>
      <c r="J16" s="41">
        <v>0.02777222776153868</v>
      </c>
      <c r="K16" s="36">
        <v>3792466</v>
      </c>
      <c r="L16" s="41">
        <v>0.06763092858837498</v>
      </c>
    </row>
    <row r="17" spans="1:12" s="16" customFormat="1" ht="15" customHeight="1">
      <c r="A17" s="40" t="s">
        <v>12</v>
      </c>
      <c r="B17" s="39">
        <v>3063456</v>
      </c>
      <c r="C17" s="36">
        <v>2895585</v>
      </c>
      <c r="D17" s="41">
        <v>0.9452020854877629</v>
      </c>
      <c r="E17" s="36">
        <v>27456</v>
      </c>
      <c r="F17" s="41">
        <v>0.008962426749396759</v>
      </c>
      <c r="G17" s="36">
        <v>29403</v>
      </c>
      <c r="H17" s="41">
        <v>0.009597983453981386</v>
      </c>
      <c r="I17" s="36">
        <v>35486</v>
      </c>
      <c r="J17" s="41">
        <v>0.011583649316327703</v>
      </c>
      <c r="K17" s="36">
        <v>75526</v>
      </c>
      <c r="L17" s="41">
        <v>0.02465385499253131</v>
      </c>
    </row>
    <row r="18" spans="1:12" s="16" customFormat="1" ht="15" customHeight="1">
      <c r="A18" s="40" t="s">
        <v>27</v>
      </c>
      <c r="B18" s="39">
        <v>115228</v>
      </c>
      <c r="C18" s="36">
        <v>110273</v>
      </c>
      <c r="D18" s="41">
        <v>0.9569982990245427</v>
      </c>
      <c r="E18" s="36">
        <v>485</v>
      </c>
      <c r="F18" s="41">
        <v>0.004209046412330337</v>
      </c>
      <c r="G18" s="36">
        <v>659</v>
      </c>
      <c r="H18" s="41">
        <v>0.005719096053042663</v>
      </c>
      <c r="I18" s="36">
        <v>885</v>
      </c>
      <c r="J18" s="41">
        <v>0.00768042489672649</v>
      </c>
      <c r="K18" s="36">
        <v>2926</v>
      </c>
      <c r="L18" s="41">
        <v>0.025393133613357863</v>
      </c>
    </row>
    <row r="19" spans="1:12" s="16" customFormat="1" ht="15" customHeight="1">
      <c r="A19" s="58" t="s">
        <v>28</v>
      </c>
      <c r="B19" s="39">
        <v>2461</v>
      </c>
      <c r="C19" s="36">
        <v>2370</v>
      </c>
      <c r="D19" s="41">
        <v>0.963023161316538</v>
      </c>
      <c r="E19" s="36">
        <v>4</v>
      </c>
      <c r="F19" s="41">
        <v>0.0016253555465258025</v>
      </c>
      <c r="G19" s="36">
        <v>8</v>
      </c>
      <c r="H19" s="41">
        <v>0.003250711093051605</v>
      </c>
      <c r="I19" s="36">
        <v>13</v>
      </c>
      <c r="J19" s="41">
        <v>0.005282405526208858</v>
      </c>
      <c r="K19" s="36">
        <v>66</v>
      </c>
      <c r="L19" s="41">
        <v>0.026818366517675742</v>
      </c>
    </row>
    <row r="20" spans="1:12" s="16" customFormat="1" ht="15" customHeight="1">
      <c r="A20" s="58" t="s">
        <v>30</v>
      </c>
      <c r="B20" s="39">
        <v>1244</v>
      </c>
      <c r="C20" s="36">
        <v>1191</v>
      </c>
      <c r="D20" s="41">
        <v>0.957395498392283</v>
      </c>
      <c r="E20" s="36">
        <v>11</v>
      </c>
      <c r="F20" s="41">
        <v>0.008842443729903537</v>
      </c>
      <c r="G20" s="36">
        <v>12</v>
      </c>
      <c r="H20" s="41">
        <v>0.00964630225080386</v>
      </c>
      <c r="I20" s="36">
        <v>9</v>
      </c>
      <c r="J20" s="41">
        <v>0.007234726688102894</v>
      </c>
      <c r="K20" s="36">
        <v>21</v>
      </c>
      <c r="L20" s="41">
        <v>0.016881028938906754</v>
      </c>
    </row>
    <row r="21" spans="1:12" s="16" customFormat="1" ht="15" customHeight="1">
      <c r="A21" s="58" t="s">
        <v>29</v>
      </c>
      <c r="B21" s="39">
        <v>2122</v>
      </c>
      <c r="C21" s="36">
        <v>2072</v>
      </c>
      <c r="D21" s="41">
        <v>0.9764373232799246</v>
      </c>
      <c r="E21" s="36">
        <v>7</v>
      </c>
      <c r="F21" s="41">
        <v>0.003298774740810556</v>
      </c>
      <c r="G21" s="36">
        <v>2</v>
      </c>
      <c r="H21" s="41">
        <v>0.000942507068803016</v>
      </c>
      <c r="I21" s="36">
        <v>6</v>
      </c>
      <c r="J21" s="41">
        <v>0.002827521206409048</v>
      </c>
      <c r="K21" s="36">
        <v>35</v>
      </c>
      <c r="L21" s="41">
        <v>0.01649387370405278</v>
      </c>
    </row>
    <row r="22" spans="1:12" s="16" customFormat="1" ht="15" customHeight="1">
      <c r="A22" s="58" t="s">
        <v>31</v>
      </c>
      <c r="B22" s="39">
        <v>1815</v>
      </c>
      <c r="C22" s="36">
        <v>1739</v>
      </c>
      <c r="D22" s="41">
        <v>0.9581267217630854</v>
      </c>
      <c r="E22" s="36">
        <v>4</v>
      </c>
      <c r="F22" s="41">
        <v>0.0022038567493112946</v>
      </c>
      <c r="G22" s="36">
        <v>3</v>
      </c>
      <c r="H22" s="41">
        <v>0.001652892561983471</v>
      </c>
      <c r="I22" s="36">
        <v>19</v>
      </c>
      <c r="J22" s="41">
        <v>0.01046831955922865</v>
      </c>
      <c r="K22" s="36">
        <v>50</v>
      </c>
      <c r="L22" s="41">
        <v>0.027548209366391185</v>
      </c>
    </row>
    <row r="23" spans="1:12" s="16" customFormat="1" ht="15" customHeight="1">
      <c r="A23" s="58" t="s">
        <v>32</v>
      </c>
      <c r="B23" s="39">
        <v>2007</v>
      </c>
      <c r="C23" s="36">
        <v>1952</v>
      </c>
      <c r="D23" s="41">
        <v>0.9725959142999502</v>
      </c>
      <c r="E23" s="36">
        <v>1</v>
      </c>
      <c r="F23" s="41">
        <v>0.0004982561036372695</v>
      </c>
      <c r="G23" s="36">
        <v>2</v>
      </c>
      <c r="H23" s="41">
        <v>0.000996512207274539</v>
      </c>
      <c r="I23" s="36">
        <v>13</v>
      </c>
      <c r="J23" s="41">
        <v>0.0064773293472845045</v>
      </c>
      <c r="K23" s="36">
        <v>39</v>
      </c>
      <c r="L23" s="41">
        <v>0.01943198804185351</v>
      </c>
    </row>
    <row r="24" spans="1:12" s="16" customFormat="1" ht="15" customHeight="1">
      <c r="A24" s="58" t="s">
        <v>33</v>
      </c>
      <c r="B24" s="39">
        <v>1485</v>
      </c>
      <c r="C24" s="36">
        <v>1453</v>
      </c>
      <c r="D24" s="41">
        <v>0.9784511784511785</v>
      </c>
      <c r="E24" s="36">
        <v>0</v>
      </c>
      <c r="F24" s="41">
        <v>0</v>
      </c>
      <c r="G24" s="36">
        <v>1</v>
      </c>
      <c r="H24" s="41">
        <v>0.0006734006734006734</v>
      </c>
      <c r="I24" s="36">
        <v>7</v>
      </c>
      <c r="J24" s="41">
        <v>0.0047138047138047135</v>
      </c>
      <c r="K24" s="36">
        <v>24</v>
      </c>
      <c r="L24" s="41">
        <v>0.01616161616161616</v>
      </c>
    </row>
    <row r="25" spans="1:12" s="16" customFormat="1" ht="15" customHeight="1">
      <c r="A25" s="58" t="s">
        <v>34</v>
      </c>
      <c r="B25" s="39">
        <v>4566</v>
      </c>
      <c r="C25" s="36">
        <v>4418</v>
      </c>
      <c r="D25" s="41">
        <v>0.967586508979413</v>
      </c>
      <c r="E25" s="36">
        <v>13</v>
      </c>
      <c r="F25" s="41">
        <v>0.0028471309680245293</v>
      </c>
      <c r="G25" s="36">
        <v>20</v>
      </c>
      <c r="H25" s="41">
        <v>0.004380201489268506</v>
      </c>
      <c r="I25" s="36">
        <v>14</v>
      </c>
      <c r="J25" s="41">
        <v>0.0030661410424879547</v>
      </c>
      <c r="K25" s="36">
        <v>101</v>
      </c>
      <c r="L25" s="41">
        <v>0.022120017520805956</v>
      </c>
    </row>
    <row r="26" spans="1:12" s="16" customFormat="1" ht="15" customHeight="1">
      <c r="A26" s="58" t="s">
        <v>11</v>
      </c>
      <c r="B26" s="39">
        <v>4065</v>
      </c>
      <c r="C26" s="36">
        <v>3924</v>
      </c>
      <c r="D26" s="41">
        <v>0.9653136531365314</v>
      </c>
      <c r="E26" s="36">
        <v>15</v>
      </c>
      <c r="F26" s="41">
        <v>0.0036900369003690036</v>
      </c>
      <c r="G26" s="36">
        <v>13</v>
      </c>
      <c r="H26" s="41">
        <v>0.0031980319803198032</v>
      </c>
      <c r="I26" s="36">
        <v>22</v>
      </c>
      <c r="J26" s="41">
        <v>0.005412054120541206</v>
      </c>
      <c r="K26" s="36">
        <v>91</v>
      </c>
      <c r="L26" s="41">
        <v>0.02238622386223862</v>
      </c>
    </row>
    <row r="27" spans="1:12" s="16" customFormat="1" ht="15" customHeight="1">
      <c r="A27" s="58" t="s">
        <v>35</v>
      </c>
      <c r="B27" s="39">
        <v>3424</v>
      </c>
      <c r="C27" s="36">
        <v>3182</v>
      </c>
      <c r="D27" s="41">
        <v>0.929322429906542</v>
      </c>
      <c r="E27" s="36">
        <v>27</v>
      </c>
      <c r="F27" s="41">
        <v>0.007885514018691588</v>
      </c>
      <c r="G27" s="36">
        <v>44</v>
      </c>
      <c r="H27" s="41">
        <v>0.012850467289719626</v>
      </c>
      <c r="I27" s="36">
        <v>58</v>
      </c>
      <c r="J27" s="41">
        <v>0.016939252336448597</v>
      </c>
      <c r="K27" s="36">
        <v>113</v>
      </c>
      <c r="L27" s="41">
        <v>0.03300233644859813</v>
      </c>
    </row>
    <row r="28" spans="1:12" s="16" customFormat="1" ht="15" customHeight="1">
      <c r="A28" s="58" t="s">
        <v>36</v>
      </c>
      <c r="B28" s="39">
        <v>2118</v>
      </c>
      <c r="C28" s="36">
        <v>2044</v>
      </c>
      <c r="D28" s="41">
        <v>0.9650613786591123</v>
      </c>
      <c r="E28" s="36">
        <v>4</v>
      </c>
      <c r="F28" s="41">
        <v>0.0018885741265344666</v>
      </c>
      <c r="G28" s="36">
        <v>9</v>
      </c>
      <c r="H28" s="41">
        <v>0.00424929178470255</v>
      </c>
      <c r="I28" s="36">
        <v>20</v>
      </c>
      <c r="J28" s="41">
        <v>0.009442870632672332</v>
      </c>
      <c r="K28" s="36">
        <v>41</v>
      </c>
      <c r="L28" s="41">
        <v>0.01935788479697828</v>
      </c>
    </row>
    <row r="29" spans="1:12" s="16" customFormat="1" ht="15" customHeight="1">
      <c r="A29" s="58" t="s">
        <v>37</v>
      </c>
      <c r="B29" s="39">
        <v>3936</v>
      </c>
      <c r="C29" s="36">
        <v>3757</v>
      </c>
      <c r="D29" s="41">
        <v>0.9545223577235772</v>
      </c>
      <c r="E29" s="36">
        <v>10</v>
      </c>
      <c r="F29" s="41">
        <v>0.002540650406504065</v>
      </c>
      <c r="G29" s="36">
        <v>16</v>
      </c>
      <c r="H29" s="41">
        <v>0.0040650406504065045</v>
      </c>
      <c r="I29" s="36">
        <v>26</v>
      </c>
      <c r="J29" s="41">
        <v>0.0066056910569105695</v>
      </c>
      <c r="K29" s="36">
        <v>127</v>
      </c>
      <c r="L29" s="41">
        <v>0.032266260162601625</v>
      </c>
    </row>
    <row r="30" spans="1:12" s="16" customFormat="1" ht="15" customHeight="1">
      <c r="A30" s="58" t="s">
        <v>38</v>
      </c>
      <c r="B30" s="39">
        <v>1537</v>
      </c>
      <c r="C30" s="36">
        <v>1507</v>
      </c>
      <c r="D30" s="41">
        <v>0.9804814573845153</v>
      </c>
      <c r="E30" s="36">
        <v>0</v>
      </c>
      <c r="F30" s="41">
        <v>0</v>
      </c>
      <c r="G30" s="36">
        <v>9</v>
      </c>
      <c r="H30" s="41">
        <v>0.005855562784645413</v>
      </c>
      <c r="I30" s="36">
        <v>2</v>
      </c>
      <c r="J30" s="41">
        <v>0.0013012361743656475</v>
      </c>
      <c r="K30" s="36">
        <v>19</v>
      </c>
      <c r="L30" s="41">
        <v>0.01236174365647365</v>
      </c>
    </row>
    <row r="31" spans="1:12" s="16" customFormat="1" ht="15" customHeight="1">
      <c r="A31" s="58" t="s">
        <v>39</v>
      </c>
      <c r="B31" s="39">
        <v>3547</v>
      </c>
      <c r="C31" s="36">
        <v>3423</v>
      </c>
      <c r="D31" s="41">
        <v>0.9650408796165774</v>
      </c>
      <c r="E31" s="36">
        <v>10</v>
      </c>
      <c r="F31" s="41">
        <v>0.00281928390188892</v>
      </c>
      <c r="G31" s="36">
        <v>13</v>
      </c>
      <c r="H31" s="41">
        <v>0.003665069072455596</v>
      </c>
      <c r="I31" s="36">
        <v>12</v>
      </c>
      <c r="J31" s="41">
        <v>0.0033831406822667043</v>
      </c>
      <c r="K31" s="36">
        <v>89</v>
      </c>
      <c r="L31" s="41">
        <v>0.02509162672681139</v>
      </c>
    </row>
    <row r="32" spans="1:12" s="16" customFormat="1" ht="15" customHeight="1">
      <c r="A32" s="58" t="s">
        <v>40</v>
      </c>
      <c r="B32" s="39">
        <v>4611</v>
      </c>
      <c r="C32" s="36">
        <v>4436</v>
      </c>
      <c r="D32" s="41">
        <v>0.9620472782476687</v>
      </c>
      <c r="E32" s="36">
        <v>9</v>
      </c>
      <c r="F32" s="41">
        <v>0.001951854261548471</v>
      </c>
      <c r="G32" s="36">
        <v>22</v>
      </c>
      <c r="H32" s="41">
        <v>0.004771199306007373</v>
      </c>
      <c r="I32" s="36">
        <v>33</v>
      </c>
      <c r="J32" s="41">
        <v>0.0071567989590110605</v>
      </c>
      <c r="K32" s="36">
        <v>111</v>
      </c>
      <c r="L32" s="41">
        <v>0.024072869225764477</v>
      </c>
    </row>
    <row r="33" spans="1:12" s="16" customFormat="1" ht="15" customHeight="1">
      <c r="A33" s="58" t="s">
        <v>41</v>
      </c>
      <c r="B33" s="39">
        <v>4340</v>
      </c>
      <c r="C33" s="36">
        <v>4083</v>
      </c>
      <c r="D33" s="41">
        <v>0.9407834101382488</v>
      </c>
      <c r="E33" s="36">
        <v>19</v>
      </c>
      <c r="F33" s="41">
        <v>0.004377880184331797</v>
      </c>
      <c r="G33" s="36">
        <v>42</v>
      </c>
      <c r="H33" s="41">
        <v>0.00967741935483871</v>
      </c>
      <c r="I33" s="36">
        <v>66</v>
      </c>
      <c r="J33" s="41">
        <v>0.015207373271889401</v>
      </c>
      <c r="K33" s="36">
        <v>130</v>
      </c>
      <c r="L33" s="41">
        <v>0.029953917050691243</v>
      </c>
    </row>
    <row r="34" spans="1:12" s="16" customFormat="1" ht="15" customHeight="1">
      <c r="A34" s="58" t="s">
        <v>42</v>
      </c>
      <c r="B34" s="39">
        <v>3747</v>
      </c>
      <c r="C34" s="36">
        <v>3362</v>
      </c>
      <c r="D34" s="41">
        <v>0.8972511342407259</v>
      </c>
      <c r="E34" s="36">
        <v>60</v>
      </c>
      <c r="F34" s="41">
        <v>0.016012810248198558</v>
      </c>
      <c r="G34" s="36">
        <v>101</v>
      </c>
      <c r="H34" s="41">
        <v>0.02695489725113424</v>
      </c>
      <c r="I34" s="36">
        <v>91</v>
      </c>
      <c r="J34" s="41">
        <v>0.024286095543101148</v>
      </c>
      <c r="K34" s="36">
        <v>133</v>
      </c>
      <c r="L34" s="41">
        <v>0.03549506271684014</v>
      </c>
    </row>
    <row r="35" spans="1:12" s="16" customFormat="1" ht="15" customHeight="1">
      <c r="A35" s="58" t="s">
        <v>43</v>
      </c>
      <c r="B35" s="39">
        <v>1205</v>
      </c>
      <c r="C35" s="36">
        <v>1185</v>
      </c>
      <c r="D35" s="41">
        <v>0.983402489626556</v>
      </c>
      <c r="E35" s="36">
        <v>6</v>
      </c>
      <c r="F35" s="41">
        <v>0.004979253112033195</v>
      </c>
      <c r="G35" s="36">
        <v>2</v>
      </c>
      <c r="H35" s="41">
        <v>0.0016597510373443983</v>
      </c>
      <c r="I35" s="36">
        <v>3</v>
      </c>
      <c r="J35" s="41">
        <v>0.0024896265560165973</v>
      </c>
      <c r="K35" s="36">
        <v>9</v>
      </c>
      <c r="L35" s="41">
        <v>0.007468879668049793</v>
      </c>
    </row>
    <row r="36" spans="1:12" s="16" customFormat="1" ht="15" customHeight="1">
      <c r="A36" s="58" t="s">
        <v>44</v>
      </c>
      <c r="B36" s="39">
        <v>6080</v>
      </c>
      <c r="C36" s="36">
        <v>5898</v>
      </c>
      <c r="D36" s="41">
        <v>0.9700657894736842</v>
      </c>
      <c r="E36" s="36">
        <v>4</v>
      </c>
      <c r="F36" s="41">
        <v>0.0006578947368421052</v>
      </c>
      <c r="G36" s="36">
        <v>18</v>
      </c>
      <c r="H36" s="41">
        <v>0.0029605263157894738</v>
      </c>
      <c r="I36" s="36">
        <v>37</v>
      </c>
      <c r="J36" s="41">
        <v>0.0060855263157894735</v>
      </c>
      <c r="K36" s="36">
        <v>123</v>
      </c>
      <c r="L36" s="41">
        <v>0.020230263157894737</v>
      </c>
    </row>
    <row r="37" spans="1:12" s="16" customFormat="1" ht="15" customHeight="1">
      <c r="A37" s="58" t="s">
        <v>45</v>
      </c>
      <c r="B37" s="39">
        <v>1542</v>
      </c>
      <c r="C37" s="36">
        <v>1495</v>
      </c>
      <c r="D37" s="41">
        <v>0.9695201037613489</v>
      </c>
      <c r="E37" s="36">
        <v>6</v>
      </c>
      <c r="F37" s="41">
        <v>0.0038910505836575876</v>
      </c>
      <c r="G37" s="36">
        <v>7</v>
      </c>
      <c r="H37" s="41">
        <v>0.004539559014267186</v>
      </c>
      <c r="I37" s="36">
        <v>11</v>
      </c>
      <c r="J37" s="41">
        <v>0.007133592736705577</v>
      </c>
      <c r="K37" s="36">
        <v>23</v>
      </c>
      <c r="L37" s="41">
        <v>0.014915693904020753</v>
      </c>
    </row>
    <row r="38" spans="1:12" s="16" customFormat="1" ht="15" customHeight="1">
      <c r="A38" s="58" t="s">
        <v>46</v>
      </c>
      <c r="B38" s="39">
        <v>7593</v>
      </c>
      <c r="C38" s="36">
        <v>7255</v>
      </c>
      <c r="D38" s="41">
        <v>0.9554853154220994</v>
      </c>
      <c r="E38" s="36">
        <v>32</v>
      </c>
      <c r="F38" s="41">
        <v>0.004214408007375214</v>
      </c>
      <c r="G38" s="36">
        <v>34</v>
      </c>
      <c r="H38" s="41">
        <v>0.004477808507836165</v>
      </c>
      <c r="I38" s="36">
        <v>44</v>
      </c>
      <c r="J38" s="41">
        <v>0.005794811010140919</v>
      </c>
      <c r="K38" s="36">
        <v>228</v>
      </c>
      <c r="L38" s="41">
        <v>0.0300276570525484</v>
      </c>
    </row>
    <row r="39" spans="1:12" s="16" customFormat="1" ht="15" customHeight="1">
      <c r="A39" s="58" t="s">
        <v>47</v>
      </c>
      <c r="B39" s="39">
        <v>1435</v>
      </c>
      <c r="C39" s="36">
        <v>1393</v>
      </c>
      <c r="D39" s="41">
        <v>0.9707317073170731</v>
      </c>
      <c r="E39" s="36">
        <v>9</v>
      </c>
      <c r="F39" s="41">
        <v>0.0062717770034843206</v>
      </c>
      <c r="G39" s="36">
        <v>3</v>
      </c>
      <c r="H39" s="41">
        <v>0.0020905923344947735</v>
      </c>
      <c r="I39" s="36">
        <v>6</v>
      </c>
      <c r="J39" s="41">
        <v>0.004181184668989547</v>
      </c>
      <c r="K39" s="36">
        <v>24</v>
      </c>
      <c r="L39" s="41">
        <v>0.016724738675958188</v>
      </c>
    </row>
    <row r="40" spans="1:12" s="16" customFormat="1" ht="15" customHeight="1">
      <c r="A40" s="58" t="s">
        <v>48</v>
      </c>
      <c r="B40" s="39">
        <v>2196</v>
      </c>
      <c r="C40" s="36">
        <v>2137</v>
      </c>
      <c r="D40" s="41">
        <v>0.9731329690346083</v>
      </c>
      <c r="E40" s="36">
        <v>9</v>
      </c>
      <c r="F40" s="41">
        <v>0.004098360655737705</v>
      </c>
      <c r="G40" s="36">
        <v>7</v>
      </c>
      <c r="H40" s="41">
        <v>0.0031876138433515485</v>
      </c>
      <c r="I40" s="36">
        <v>7</v>
      </c>
      <c r="J40" s="41">
        <v>0.0031876138433515485</v>
      </c>
      <c r="K40" s="36">
        <v>36</v>
      </c>
      <c r="L40" s="41">
        <v>0.01639344262295082</v>
      </c>
    </row>
    <row r="41" spans="1:12" s="16" customFormat="1" ht="15" customHeight="1">
      <c r="A41" s="58" t="s">
        <v>49</v>
      </c>
      <c r="B41" s="39">
        <v>1925</v>
      </c>
      <c r="C41" s="36">
        <v>1889</v>
      </c>
      <c r="D41" s="41">
        <v>0.9812987012987013</v>
      </c>
      <c r="E41" s="36">
        <v>3</v>
      </c>
      <c r="F41" s="41">
        <v>0.0015584415584415584</v>
      </c>
      <c r="G41" s="36">
        <v>1</v>
      </c>
      <c r="H41" s="41">
        <v>0.0005194805194805195</v>
      </c>
      <c r="I41" s="36">
        <v>6</v>
      </c>
      <c r="J41" s="41">
        <v>0.003116883116883117</v>
      </c>
      <c r="K41" s="36">
        <v>26</v>
      </c>
      <c r="L41" s="41">
        <v>0.013506493506493506</v>
      </c>
    </row>
    <row r="42" spans="1:12" s="16" customFormat="1" ht="15" customHeight="1">
      <c r="A42" s="58" t="s">
        <v>50</v>
      </c>
      <c r="B42" s="39">
        <v>2743</v>
      </c>
      <c r="C42" s="36">
        <v>2666</v>
      </c>
      <c r="D42" s="41">
        <v>0.971928545388261</v>
      </c>
      <c r="E42" s="36">
        <v>3</v>
      </c>
      <c r="F42" s="41">
        <v>0.001093693036820999</v>
      </c>
      <c r="G42" s="36">
        <v>4</v>
      </c>
      <c r="H42" s="41">
        <v>0.0014582573824279985</v>
      </c>
      <c r="I42" s="36">
        <v>18</v>
      </c>
      <c r="J42" s="41">
        <v>0.006562158220925993</v>
      </c>
      <c r="K42" s="36">
        <v>52</v>
      </c>
      <c r="L42" s="41">
        <v>0.018957345971563982</v>
      </c>
    </row>
    <row r="43" spans="1:12" s="16" customFormat="1" ht="15" customHeight="1">
      <c r="A43" s="58" t="s">
        <v>51</v>
      </c>
      <c r="B43" s="39">
        <v>3879</v>
      </c>
      <c r="C43" s="36">
        <v>3729</v>
      </c>
      <c r="D43" s="41">
        <v>0.9613302397525135</v>
      </c>
      <c r="E43" s="36">
        <v>12</v>
      </c>
      <c r="F43" s="41">
        <v>0.0030935808197989174</v>
      </c>
      <c r="G43" s="36">
        <v>16</v>
      </c>
      <c r="H43" s="41">
        <v>0.0041247744263985565</v>
      </c>
      <c r="I43" s="36">
        <v>15</v>
      </c>
      <c r="J43" s="41">
        <v>0.0038669760247486465</v>
      </c>
      <c r="K43" s="36">
        <v>107</v>
      </c>
      <c r="L43" s="41">
        <v>0.027584428976540346</v>
      </c>
    </row>
    <row r="44" spans="1:12" s="16" customFormat="1" ht="15" customHeight="1">
      <c r="A44" s="58" t="s">
        <v>52</v>
      </c>
      <c r="B44" s="39">
        <v>1923</v>
      </c>
      <c r="C44" s="36">
        <v>1852</v>
      </c>
      <c r="D44" s="41">
        <v>0.9630785231409257</v>
      </c>
      <c r="E44" s="36">
        <v>1</v>
      </c>
      <c r="F44" s="41">
        <v>0.0005200208008320333</v>
      </c>
      <c r="G44" s="36">
        <v>10</v>
      </c>
      <c r="H44" s="41">
        <v>0.005200208008320333</v>
      </c>
      <c r="I44" s="36">
        <v>7</v>
      </c>
      <c r="J44" s="41">
        <v>0.003640145605824233</v>
      </c>
      <c r="K44" s="36">
        <v>53</v>
      </c>
      <c r="L44" s="41">
        <v>0.027561102444097763</v>
      </c>
    </row>
    <row r="45" spans="1:12" s="16" customFormat="1" ht="15" customHeight="1">
      <c r="A45" s="58" t="s">
        <v>53</v>
      </c>
      <c r="B45" s="39">
        <v>3639</v>
      </c>
      <c r="C45" s="36">
        <v>3361</v>
      </c>
      <c r="D45" s="41">
        <v>0.923605386095081</v>
      </c>
      <c r="E45" s="36">
        <v>23</v>
      </c>
      <c r="F45" s="41">
        <v>0.006320417697169552</v>
      </c>
      <c r="G45" s="36">
        <v>48</v>
      </c>
      <c r="H45" s="41">
        <v>0.013190436933223413</v>
      </c>
      <c r="I45" s="36">
        <v>60</v>
      </c>
      <c r="J45" s="41">
        <v>0.016488046166529265</v>
      </c>
      <c r="K45" s="36">
        <v>147</v>
      </c>
      <c r="L45" s="41">
        <v>0.0403957131079967</v>
      </c>
    </row>
    <row r="46" spans="1:12" s="16" customFormat="1" ht="15" customHeight="1">
      <c r="A46" s="58" t="s">
        <v>54</v>
      </c>
      <c r="B46" s="39">
        <v>1822</v>
      </c>
      <c r="C46" s="36">
        <v>1776</v>
      </c>
      <c r="D46" s="41">
        <v>0.9747530186608123</v>
      </c>
      <c r="E46" s="36">
        <v>3</v>
      </c>
      <c r="F46" s="41">
        <v>0.001646542261251372</v>
      </c>
      <c r="G46" s="36">
        <v>3</v>
      </c>
      <c r="H46" s="41">
        <v>0.001646542261251372</v>
      </c>
      <c r="I46" s="36">
        <v>9</v>
      </c>
      <c r="J46" s="41">
        <v>0.004939626783754116</v>
      </c>
      <c r="K46" s="36">
        <v>31</v>
      </c>
      <c r="L46" s="41">
        <v>0.017014270032930844</v>
      </c>
    </row>
    <row r="47" spans="1:12" s="16" customFormat="1" ht="15" customHeight="1">
      <c r="A47" s="58" t="s">
        <v>55</v>
      </c>
      <c r="B47" s="39">
        <v>2868</v>
      </c>
      <c r="C47" s="36">
        <v>2766</v>
      </c>
      <c r="D47" s="41">
        <v>0.9644351464435147</v>
      </c>
      <c r="E47" s="36">
        <v>10</v>
      </c>
      <c r="F47" s="41">
        <v>0.003486750348675035</v>
      </c>
      <c r="G47" s="36">
        <v>10</v>
      </c>
      <c r="H47" s="41">
        <v>0.003486750348675035</v>
      </c>
      <c r="I47" s="36">
        <v>9</v>
      </c>
      <c r="J47" s="41">
        <v>0.0031380753138075313</v>
      </c>
      <c r="K47" s="36">
        <v>73</v>
      </c>
      <c r="L47" s="41">
        <v>0.025453277545327755</v>
      </c>
    </row>
    <row r="48" spans="1:12" s="16" customFormat="1" ht="15" customHeight="1">
      <c r="A48" s="58" t="s">
        <v>56</v>
      </c>
      <c r="B48" s="39">
        <v>4883</v>
      </c>
      <c r="C48" s="36">
        <v>4654</v>
      </c>
      <c r="D48" s="41">
        <v>0.953102600860127</v>
      </c>
      <c r="E48" s="36">
        <v>29</v>
      </c>
      <c r="F48" s="41">
        <v>0.00593897194347737</v>
      </c>
      <c r="G48" s="36">
        <v>29</v>
      </c>
      <c r="H48" s="41">
        <v>0.00593897194347737</v>
      </c>
      <c r="I48" s="36">
        <v>46</v>
      </c>
      <c r="J48" s="41">
        <v>0.009420438255171002</v>
      </c>
      <c r="K48" s="36">
        <v>125</v>
      </c>
      <c r="L48" s="41">
        <v>0.025599016997747286</v>
      </c>
    </row>
    <row r="49" spans="1:12" s="16" customFormat="1" ht="15" customHeight="1">
      <c r="A49" s="58" t="s">
        <v>57</v>
      </c>
      <c r="B49" s="39">
        <v>2843</v>
      </c>
      <c r="C49" s="36">
        <v>2765</v>
      </c>
      <c r="D49" s="41">
        <v>0.972564192754133</v>
      </c>
      <c r="E49" s="36">
        <v>5</v>
      </c>
      <c r="F49" s="41">
        <v>0.0017587055926837848</v>
      </c>
      <c r="G49" s="36">
        <v>9</v>
      </c>
      <c r="H49" s="41">
        <v>0.0031656700668308124</v>
      </c>
      <c r="I49" s="36">
        <v>4</v>
      </c>
      <c r="J49" s="41">
        <v>0.0014069644741470278</v>
      </c>
      <c r="K49" s="36">
        <v>60</v>
      </c>
      <c r="L49" s="41">
        <v>0.021104467112205417</v>
      </c>
    </row>
    <row r="50" spans="1:12" s="16" customFormat="1" ht="15" customHeight="1">
      <c r="A50" s="58" t="s">
        <v>58</v>
      </c>
      <c r="B50" s="39">
        <v>3505</v>
      </c>
      <c r="C50" s="36">
        <v>3403</v>
      </c>
      <c r="D50" s="41">
        <v>0.9708987161198288</v>
      </c>
      <c r="E50" s="36">
        <v>2</v>
      </c>
      <c r="F50" s="41">
        <v>0.0005706134094151213</v>
      </c>
      <c r="G50" s="36">
        <v>11</v>
      </c>
      <c r="H50" s="41">
        <v>0.003138373751783167</v>
      </c>
      <c r="I50" s="36">
        <v>19</v>
      </c>
      <c r="J50" s="41">
        <v>0.005420827389443652</v>
      </c>
      <c r="K50" s="36">
        <v>70</v>
      </c>
      <c r="L50" s="41">
        <v>0.019971469329529243</v>
      </c>
    </row>
    <row r="51" spans="1:12" s="16" customFormat="1" ht="15" customHeight="1">
      <c r="A51" s="58" t="s">
        <v>59</v>
      </c>
      <c r="B51" s="39">
        <v>6641</v>
      </c>
      <c r="C51" s="36">
        <v>6088</v>
      </c>
      <c r="D51" s="41">
        <v>0.9167294082216534</v>
      </c>
      <c r="E51" s="36">
        <v>94</v>
      </c>
      <c r="F51" s="41">
        <v>0.014154494804999248</v>
      </c>
      <c r="G51" s="36">
        <v>68</v>
      </c>
      <c r="H51" s="41">
        <v>0.010239421773829242</v>
      </c>
      <c r="I51" s="36">
        <v>111</v>
      </c>
      <c r="J51" s="41">
        <v>0.016714350248456557</v>
      </c>
      <c r="K51" s="36">
        <v>280</v>
      </c>
      <c r="L51" s="41">
        <v>0.042162324951061585</v>
      </c>
    </row>
    <row r="52" spans="1:12" s="16" customFormat="1" ht="15" customHeight="1">
      <c r="A52" s="58" t="s">
        <v>60</v>
      </c>
      <c r="B52" s="39">
        <v>2380</v>
      </c>
      <c r="C52" s="36">
        <v>2320</v>
      </c>
      <c r="D52" s="41">
        <v>0.9747899159663865</v>
      </c>
      <c r="E52" s="36">
        <v>4</v>
      </c>
      <c r="F52" s="41">
        <v>0.0016806722689075631</v>
      </c>
      <c r="G52" s="36">
        <v>7</v>
      </c>
      <c r="H52" s="41">
        <v>0.0029411764705882353</v>
      </c>
      <c r="I52" s="36">
        <v>5</v>
      </c>
      <c r="J52" s="41">
        <v>0.0021008403361344537</v>
      </c>
      <c r="K52" s="36">
        <v>44</v>
      </c>
      <c r="L52" s="41">
        <v>0.018487394957983194</v>
      </c>
    </row>
    <row r="53" spans="1:12" s="16" customFormat="1" ht="15" customHeight="1">
      <c r="A53" s="58" t="s">
        <v>61</v>
      </c>
      <c r="B53" s="39">
        <v>1229</v>
      </c>
      <c r="C53" s="36">
        <v>1203</v>
      </c>
      <c r="D53" s="41">
        <v>0.9788445890968267</v>
      </c>
      <c r="E53" s="36">
        <v>3</v>
      </c>
      <c r="F53" s="41">
        <v>0.0024410089503661514</v>
      </c>
      <c r="G53" s="36">
        <v>3</v>
      </c>
      <c r="H53" s="41">
        <v>0.0024410089503661514</v>
      </c>
      <c r="I53" s="36">
        <v>1</v>
      </c>
      <c r="J53" s="41">
        <v>0.0008136696501220504</v>
      </c>
      <c r="K53" s="36">
        <v>19</v>
      </c>
      <c r="L53" s="41">
        <v>0.015459723352318959</v>
      </c>
    </row>
    <row r="54" spans="1:12" s="16" customFormat="1" ht="15" customHeight="1">
      <c r="A54" s="58" t="s">
        <v>62</v>
      </c>
      <c r="B54" s="39">
        <v>5008</v>
      </c>
      <c r="C54" s="36">
        <v>4733</v>
      </c>
      <c r="D54" s="41">
        <v>0.9450878594249201</v>
      </c>
      <c r="E54" s="36">
        <v>31</v>
      </c>
      <c r="F54" s="41">
        <v>0.006190095846645367</v>
      </c>
      <c r="G54" s="36">
        <v>42</v>
      </c>
      <c r="H54" s="41">
        <v>0.008386581469648562</v>
      </c>
      <c r="I54" s="36">
        <v>47</v>
      </c>
      <c r="J54" s="41">
        <v>0.009384984025559106</v>
      </c>
      <c r="K54" s="36">
        <v>155</v>
      </c>
      <c r="L54" s="41">
        <v>0.030950479233226837</v>
      </c>
    </row>
    <row r="55" spans="1:12" s="16" customFormat="1" ht="15" customHeight="1">
      <c r="A55" s="58" t="s">
        <v>63</v>
      </c>
      <c r="B55" s="39">
        <v>1465</v>
      </c>
      <c r="C55" s="36">
        <v>1419</v>
      </c>
      <c r="D55" s="41">
        <v>0.9686006825938567</v>
      </c>
      <c r="E55" s="36">
        <v>2</v>
      </c>
      <c r="F55" s="41">
        <v>0.0013651877133105802</v>
      </c>
      <c r="G55" s="36">
        <v>9</v>
      </c>
      <c r="H55" s="41">
        <v>0.0061433447098976105</v>
      </c>
      <c r="I55" s="36">
        <v>2</v>
      </c>
      <c r="J55" s="41">
        <v>0.0013651877133105802</v>
      </c>
      <c r="K55" s="36">
        <v>33</v>
      </c>
      <c r="L55" s="41">
        <v>0.022525597269624574</v>
      </c>
    </row>
    <row r="56" spans="1:12" s="16" customFormat="1" ht="15" customHeight="1">
      <c r="A56" s="58" t="s">
        <v>64</v>
      </c>
      <c r="B56" s="39">
        <v>1399</v>
      </c>
      <c r="C56" s="36">
        <v>1373</v>
      </c>
      <c r="D56" s="41">
        <v>0.9814152966404575</v>
      </c>
      <c r="E56" s="36">
        <v>0</v>
      </c>
      <c r="F56" s="41">
        <v>0</v>
      </c>
      <c r="G56" s="36">
        <v>1</v>
      </c>
      <c r="H56" s="41">
        <v>0.0007147962830593281</v>
      </c>
      <c r="I56" s="36">
        <v>7</v>
      </c>
      <c r="J56" s="41">
        <v>0.005003573981415297</v>
      </c>
      <c r="K56" s="36">
        <v>18</v>
      </c>
      <c r="L56" s="41">
        <v>0.012866333095067906</v>
      </c>
    </row>
    <row r="57" s="16" customFormat="1" ht="15" customHeight="1"/>
    <row r="58" s="16" customFormat="1" ht="15" customHeight="1"/>
    <row r="59" s="16" customFormat="1" ht="15" customHeight="1"/>
    <row r="60" s="16" customFormat="1" ht="15" customHeight="1"/>
    <row r="61" s="16" customFormat="1" ht="15" customHeight="1"/>
    <row r="62" s="16" customFormat="1" ht="15" customHeight="1"/>
    <row r="63" s="16" customFormat="1" ht="15" customHeight="1"/>
    <row r="64" s="16" customFormat="1" ht="15" customHeight="1"/>
    <row r="65" s="16" customFormat="1" ht="15" customHeight="1"/>
    <row r="66" s="16" customFormat="1" ht="15" customHeight="1"/>
    <row r="67" s="16" customFormat="1" ht="15" customHeight="1"/>
    <row r="68" s="16" customFormat="1" ht="15" customHeight="1"/>
    <row r="71" s="34" customFormat="1" ht="12">
      <c r="A71" s="37" t="s">
        <v>25</v>
      </c>
    </row>
    <row r="72" spans="1:11" s="34" customFormat="1" ht="52.5" customHeight="1">
      <c r="A72" s="52" t="s">
        <v>26</v>
      </c>
      <c r="B72" s="52"/>
      <c r="C72" s="52"/>
      <c r="D72" s="52"/>
      <c r="E72" s="52"/>
      <c r="F72" s="52"/>
      <c r="G72" s="52"/>
      <c r="H72" s="52"/>
      <c r="I72" s="52"/>
      <c r="J72" s="52"/>
      <c r="K72" s="52"/>
    </row>
    <row r="73" ht="12.75">
      <c r="A73" s="38"/>
    </row>
  </sheetData>
  <sheetProtection/>
  <mergeCells count="8">
    <mergeCell ref="I15:J15"/>
    <mergeCell ref="K15:L15"/>
    <mergeCell ref="E14:L14"/>
    <mergeCell ref="A72:K72"/>
    <mergeCell ref="B14:B15"/>
    <mergeCell ref="C14:D15"/>
    <mergeCell ref="E15:F15"/>
    <mergeCell ref="G15:H15"/>
  </mergeCells>
  <hyperlinks>
    <hyperlink ref="G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N53"/>
  <sheetViews>
    <sheetView workbookViewId="0" topLeftCell="A1">
      <pane xSplit="1" ySplit="15" topLeftCell="B16" activePane="bottomRight" state="frozen"/>
      <selection pane="topLeft" activeCell="A1" sqref="A1"/>
      <selection pane="topRight" activeCell="B1" sqref="B1"/>
      <selection pane="bottomLeft" activeCell="A16" sqref="A16"/>
      <selection pane="bottomRight" activeCell="A1" sqref="A1"/>
    </sheetView>
  </sheetViews>
  <sheetFormatPr defaultColWidth="9.140625" defaultRowHeight="12.75"/>
  <cols>
    <col min="1" max="1" width="22.7109375" style="27" customWidth="1"/>
    <col min="2" max="2" width="10.140625" style="27" customWidth="1"/>
    <col min="3" max="3" width="10.00390625" style="27" customWidth="1"/>
    <col min="4" max="4" width="8.00390625" style="27" customWidth="1"/>
    <col min="5" max="5" width="9.140625" style="27" customWidth="1"/>
    <col min="6" max="6" width="8.00390625" style="27" customWidth="1"/>
    <col min="7" max="7" width="9.57421875" style="27" customWidth="1"/>
    <col min="8" max="8" width="8.00390625" style="27" customWidth="1"/>
    <col min="9" max="9" width="10.28125" style="27" customWidth="1"/>
    <col min="10" max="10" width="8.00390625" style="27" customWidth="1"/>
    <col min="11" max="11" width="10.140625" style="27" customWidth="1"/>
    <col min="12" max="12" width="8.00390625" style="27" customWidth="1"/>
    <col min="13" max="16384" width="9.140625" style="27" customWidth="1"/>
  </cols>
  <sheetData>
    <row r="1" spans="1:11" s="19" customFormat="1" ht="20.25">
      <c r="A1" s="18" t="s">
        <v>92</v>
      </c>
      <c r="H1" s="20"/>
      <c r="K1" s="20"/>
    </row>
    <row r="2" spans="1:7" s="19" customFormat="1" ht="18">
      <c r="A2" s="21" t="s">
        <v>17</v>
      </c>
      <c r="G2" s="20" t="s">
        <v>9</v>
      </c>
    </row>
    <row r="3" s="16" customFormat="1" ht="9" customHeight="1"/>
    <row r="4" s="16" customFormat="1" ht="12.75">
      <c r="A4" s="22" t="s">
        <v>2</v>
      </c>
    </row>
    <row r="5" s="16" customFormat="1" ht="12.75">
      <c r="A5" s="16" t="s">
        <v>3</v>
      </c>
    </row>
    <row r="6" s="16" customFormat="1" ht="12.75">
      <c r="A6" s="17" t="s">
        <v>4</v>
      </c>
    </row>
    <row r="7" s="16" customFormat="1" ht="12.75">
      <c r="A7" s="23" t="s">
        <v>5</v>
      </c>
    </row>
    <row r="8" s="16" customFormat="1" ht="9" customHeight="1"/>
    <row r="9" s="16" customFormat="1" ht="15" customHeight="1">
      <c r="A9" s="24" t="s">
        <v>8</v>
      </c>
    </row>
    <row r="10" s="16" customFormat="1" ht="15" customHeight="1">
      <c r="A10" s="16" t="s">
        <v>18</v>
      </c>
    </row>
    <row r="11" s="16" customFormat="1" ht="15" customHeight="1">
      <c r="A11" s="16" t="s">
        <v>6</v>
      </c>
    </row>
    <row r="12" spans="1:11" s="16" customFormat="1" ht="15" customHeight="1">
      <c r="A12" s="17" t="s">
        <v>7</v>
      </c>
      <c r="B12" s="25"/>
      <c r="C12" s="25"/>
      <c r="D12" s="25"/>
      <c r="E12" s="25"/>
      <c r="F12" s="25"/>
      <c r="G12" s="25"/>
      <c r="H12" s="25"/>
      <c r="I12" s="25"/>
      <c r="J12" s="25"/>
      <c r="K12" s="25"/>
    </row>
    <row r="13" s="16" customFormat="1" ht="15" customHeight="1"/>
    <row r="14" spans="1:12" s="16" customFormat="1" ht="15" customHeight="1">
      <c r="A14" s="42"/>
      <c r="B14" s="53" t="s">
        <v>10</v>
      </c>
      <c r="C14" s="49" t="s">
        <v>19</v>
      </c>
      <c r="D14" s="51"/>
      <c r="E14" s="49" t="s">
        <v>20</v>
      </c>
      <c r="F14" s="50"/>
      <c r="G14" s="50"/>
      <c r="H14" s="50"/>
      <c r="I14" s="50"/>
      <c r="J14" s="50"/>
      <c r="K14" s="50"/>
      <c r="L14" s="51"/>
    </row>
    <row r="15" spans="1:14" s="16" customFormat="1" ht="25.5" customHeight="1">
      <c r="A15" s="43"/>
      <c r="B15" s="54"/>
      <c r="C15" s="55"/>
      <c r="D15" s="56"/>
      <c r="E15" s="57" t="s">
        <v>21</v>
      </c>
      <c r="F15" s="48"/>
      <c r="G15" s="57" t="s">
        <v>22</v>
      </c>
      <c r="H15" s="48"/>
      <c r="I15" s="47" t="s">
        <v>23</v>
      </c>
      <c r="J15" s="47"/>
      <c r="K15" s="47" t="s">
        <v>24</v>
      </c>
      <c r="L15" s="48"/>
      <c r="M15" s="32"/>
      <c r="N15" s="32"/>
    </row>
    <row r="16" spans="1:12" s="16" customFormat="1" ht="15" customHeight="1">
      <c r="A16" s="40" t="s">
        <v>13</v>
      </c>
      <c r="B16" s="39">
        <v>56075912</v>
      </c>
      <c r="C16" s="36">
        <v>48570902</v>
      </c>
      <c r="D16" s="41">
        <f>C16/B16</f>
        <v>0.8661633893711795</v>
      </c>
      <c r="E16" s="36">
        <v>955481</v>
      </c>
      <c r="F16" s="41">
        <f>E16/B16</f>
        <v>0.017039063047249236</v>
      </c>
      <c r="G16" s="36">
        <v>1199710</v>
      </c>
      <c r="H16" s="41">
        <f>G16/B16</f>
        <v>0.021394391231657543</v>
      </c>
      <c r="I16" s="36">
        <v>1557353</v>
      </c>
      <c r="J16" s="41">
        <f>I16/B16</f>
        <v>0.02777222776153868</v>
      </c>
      <c r="K16" s="36">
        <v>3792466</v>
      </c>
      <c r="L16" s="41">
        <f>K16/B16</f>
        <v>0.06763092858837498</v>
      </c>
    </row>
    <row r="17" spans="1:12" s="16" customFormat="1" ht="15" customHeight="1">
      <c r="A17" s="40" t="s">
        <v>12</v>
      </c>
      <c r="B17" s="39">
        <v>3063456</v>
      </c>
      <c r="C17" s="36">
        <v>2895585</v>
      </c>
      <c r="D17" s="41">
        <f aca="true" t="shared" si="0" ref="D17:D53">C17/B17</f>
        <v>0.9452020854877629</v>
      </c>
      <c r="E17" s="36">
        <v>27456</v>
      </c>
      <c r="F17" s="41">
        <f aca="true" t="shared" si="1" ref="F17:F53">E17/B17</f>
        <v>0.008962426749396759</v>
      </c>
      <c r="G17" s="36">
        <v>29403</v>
      </c>
      <c r="H17" s="41">
        <f aca="true" t="shared" si="2" ref="H17:H53">G17/B17</f>
        <v>0.009597983453981386</v>
      </c>
      <c r="I17" s="36">
        <v>35486</v>
      </c>
      <c r="J17" s="41">
        <f aca="true" t="shared" si="3" ref="J17:J53">I17/B17</f>
        <v>0.011583649316327703</v>
      </c>
      <c r="K17" s="36">
        <v>75526</v>
      </c>
      <c r="L17" s="41">
        <f aca="true" t="shared" si="4" ref="L17:L53">K17/B17</f>
        <v>0.02465385499253131</v>
      </c>
    </row>
    <row r="18" spans="1:12" s="16" customFormat="1" ht="15" customHeight="1">
      <c r="A18" s="40" t="s">
        <v>27</v>
      </c>
      <c r="B18" s="39">
        <v>115228</v>
      </c>
      <c r="C18" s="36">
        <v>110273</v>
      </c>
      <c r="D18" s="41">
        <f t="shared" si="0"/>
        <v>0.9569982990245427</v>
      </c>
      <c r="E18" s="36">
        <v>485</v>
      </c>
      <c r="F18" s="41">
        <f t="shared" si="1"/>
        <v>0.004209046412330337</v>
      </c>
      <c r="G18" s="36">
        <v>659</v>
      </c>
      <c r="H18" s="41">
        <f t="shared" si="2"/>
        <v>0.005719096053042663</v>
      </c>
      <c r="I18" s="36">
        <v>885</v>
      </c>
      <c r="J18" s="41">
        <f t="shared" si="3"/>
        <v>0.00768042489672649</v>
      </c>
      <c r="K18" s="36">
        <v>2926</v>
      </c>
      <c r="L18" s="41">
        <f t="shared" si="4"/>
        <v>0.025393133613357863</v>
      </c>
    </row>
    <row r="19" spans="1:12" s="16" customFormat="1" ht="15" customHeight="1">
      <c r="A19" s="58" t="s">
        <v>66</v>
      </c>
      <c r="B19" s="39">
        <v>10577</v>
      </c>
      <c r="C19" s="36">
        <v>10209</v>
      </c>
      <c r="D19" s="41">
        <f t="shared" si="0"/>
        <v>0.965207525763449</v>
      </c>
      <c r="E19" s="36">
        <v>15</v>
      </c>
      <c r="F19" s="41">
        <f t="shared" si="1"/>
        <v>0.0014181715042072421</v>
      </c>
      <c r="G19" s="36">
        <v>41</v>
      </c>
      <c r="H19" s="41">
        <f t="shared" si="2"/>
        <v>0.0038763354448331285</v>
      </c>
      <c r="I19" s="36">
        <v>65</v>
      </c>
      <c r="J19" s="41">
        <f t="shared" si="3"/>
        <v>0.0061454098515647156</v>
      </c>
      <c r="K19" s="36">
        <v>247</v>
      </c>
      <c r="L19" s="41">
        <f t="shared" si="4"/>
        <v>0.02335255743594592</v>
      </c>
    </row>
    <row r="20" spans="1:12" s="16" customFormat="1" ht="15" customHeight="1">
      <c r="A20" s="58" t="s">
        <v>30</v>
      </c>
      <c r="B20" s="39">
        <v>564</v>
      </c>
      <c r="C20" s="36">
        <v>532</v>
      </c>
      <c r="D20" s="41">
        <f t="shared" si="0"/>
        <v>0.9432624113475178</v>
      </c>
      <c r="E20" s="36">
        <v>8</v>
      </c>
      <c r="F20" s="41">
        <f t="shared" si="1"/>
        <v>0.014184397163120567</v>
      </c>
      <c r="G20" s="36">
        <v>9</v>
      </c>
      <c r="H20" s="41">
        <f t="shared" si="2"/>
        <v>0.015957446808510637</v>
      </c>
      <c r="I20" s="36">
        <v>6</v>
      </c>
      <c r="J20" s="41">
        <f t="shared" si="3"/>
        <v>0.010638297872340425</v>
      </c>
      <c r="K20" s="36">
        <v>9</v>
      </c>
      <c r="L20" s="41">
        <f t="shared" si="4"/>
        <v>0.015957446808510637</v>
      </c>
    </row>
    <row r="21" spans="1:12" s="16" customFormat="1" ht="15" customHeight="1">
      <c r="A21" s="58" t="s">
        <v>29</v>
      </c>
      <c r="B21" s="39">
        <v>1052</v>
      </c>
      <c r="C21" s="36">
        <v>1027</v>
      </c>
      <c r="D21" s="41">
        <f t="shared" si="0"/>
        <v>0.9762357414448669</v>
      </c>
      <c r="E21" s="36">
        <v>4</v>
      </c>
      <c r="F21" s="41">
        <f t="shared" si="1"/>
        <v>0.0038022813688212928</v>
      </c>
      <c r="G21" s="36">
        <v>2</v>
      </c>
      <c r="H21" s="41">
        <f t="shared" si="2"/>
        <v>0.0019011406844106464</v>
      </c>
      <c r="I21" s="36">
        <v>1</v>
      </c>
      <c r="J21" s="41">
        <f t="shared" si="3"/>
        <v>0.0009505703422053232</v>
      </c>
      <c r="K21" s="36">
        <v>18</v>
      </c>
      <c r="L21" s="41">
        <f t="shared" si="4"/>
        <v>0.017110266159695818</v>
      </c>
    </row>
    <row r="22" spans="1:12" s="16" customFormat="1" ht="15" customHeight="1">
      <c r="A22" s="58" t="s">
        <v>67</v>
      </c>
      <c r="B22" s="39">
        <v>652</v>
      </c>
      <c r="C22" s="36">
        <v>625</v>
      </c>
      <c r="D22" s="41">
        <f t="shared" si="0"/>
        <v>0.9585889570552147</v>
      </c>
      <c r="E22" s="36">
        <v>2</v>
      </c>
      <c r="F22" s="41">
        <f t="shared" si="1"/>
        <v>0.003067484662576687</v>
      </c>
      <c r="G22" s="36">
        <v>6</v>
      </c>
      <c r="H22" s="41">
        <f t="shared" si="2"/>
        <v>0.009202453987730062</v>
      </c>
      <c r="I22" s="36">
        <v>2</v>
      </c>
      <c r="J22" s="41">
        <f t="shared" si="3"/>
        <v>0.003067484662576687</v>
      </c>
      <c r="K22" s="36">
        <v>17</v>
      </c>
      <c r="L22" s="41">
        <f t="shared" si="4"/>
        <v>0.02607361963190184</v>
      </c>
    </row>
    <row r="23" spans="1:12" s="16" customFormat="1" ht="15" customHeight="1">
      <c r="A23" s="58" t="s">
        <v>68</v>
      </c>
      <c r="B23" s="39">
        <v>617</v>
      </c>
      <c r="C23" s="36">
        <v>600</v>
      </c>
      <c r="D23" s="41">
        <f t="shared" si="0"/>
        <v>0.9724473257698542</v>
      </c>
      <c r="E23" s="36">
        <v>0</v>
      </c>
      <c r="F23" s="41">
        <f t="shared" si="1"/>
        <v>0</v>
      </c>
      <c r="G23" s="36">
        <v>3</v>
      </c>
      <c r="H23" s="41">
        <f t="shared" si="2"/>
        <v>0.004862236628849271</v>
      </c>
      <c r="I23" s="36">
        <v>0</v>
      </c>
      <c r="J23" s="41">
        <f t="shared" si="3"/>
        <v>0</v>
      </c>
      <c r="K23" s="36">
        <v>14</v>
      </c>
      <c r="L23" s="41">
        <f t="shared" si="4"/>
        <v>0.022690437601296597</v>
      </c>
    </row>
    <row r="24" spans="1:12" s="16" customFormat="1" ht="15" customHeight="1">
      <c r="A24" s="58" t="s">
        <v>32</v>
      </c>
      <c r="B24" s="39">
        <v>1292</v>
      </c>
      <c r="C24" s="36">
        <v>1257</v>
      </c>
      <c r="D24" s="41">
        <f t="shared" si="0"/>
        <v>0.9729102167182663</v>
      </c>
      <c r="E24" s="36">
        <v>0</v>
      </c>
      <c r="F24" s="41">
        <f t="shared" si="1"/>
        <v>0</v>
      </c>
      <c r="G24" s="36">
        <v>2</v>
      </c>
      <c r="H24" s="41">
        <f t="shared" si="2"/>
        <v>0.0015479876160990713</v>
      </c>
      <c r="I24" s="36">
        <v>9</v>
      </c>
      <c r="J24" s="41">
        <f t="shared" si="3"/>
        <v>0.00696594427244582</v>
      </c>
      <c r="K24" s="36">
        <v>24</v>
      </c>
      <c r="L24" s="41">
        <f t="shared" si="4"/>
        <v>0.018575851393188854</v>
      </c>
    </row>
    <row r="25" spans="1:12" s="16" customFormat="1" ht="15" customHeight="1">
      <c r="A25" s="58" t="s">
        <v>69</v>
      </c>
      <c r="B25" s="39">
        <v>206</v>
      </c>
      <c r="C25" s="36">
        <v>202</v>
      </c>
      <c r="D25" s="41">
        <f t="shared" si="0"/>
        <v>0.9805825242718447</v>
      </c>
      <c r="E25" s="36">
        <v>0</v>
      </c>
      <c r="F25" s="41">
        <f t="shared" si="1"/>
        <v>0</v>
      </c>
      <c r="G25" s="36">
        <v>1</v>
      </c>
      <c r="H25" s="41">
        <f t="shared" si="2"/>
        <v>0.0048543689320388345</v>
      </c>
      <c r="I25" s="36">
        <v>1</v>
      </c>
      <c r="J25" s="41">
        <f t="shared" si="3"/>
        <v>0.0048543689320388345</v>
      </c>
      <c r="K25" s="36">
        <v>2</v>
      </c>
      <c r="L25" s="41">
        <f t="shared" si="4"/>
        <v>0.009708737864077669</v>
      </c>
    </row>
    <row r="26" spans="1:12" s="16" customFormat="1" ht="15" customHeight="1">
      <c r="A26" s="58" t="s">
        <v>70</v>
      </c>
      <c r="B26" s="39">
        <v>740</v>
      </c>
      <c r="C26" s="36">
        <v>726</v>
      </c>
      <c r="D26" s="41">
        <f t="shared" si="0"/>
        <v>0.981081081081081</v>
      </c>
      <c r="E26" s="36">
        <v>0</v>
      </c>
      <c r="F26" s="41">
        <f t="shared" si="1"/>
        <v>0</v>
      </c>
      <c r="G26" s="36">
        <v>1</v>
      </c>
      <c r="H26" s="41">
        <f t="shared" si="2"/>
        <v>0.0013513513513513514</v>
      </c>
      <c r="I26" s="36">
        <v>4</v>
      </c>
      <c r="J26" s="41">
        <f t="shared" si="3"/>
        <v>0.005405405405405406</v>
      </c>
      <c r="K26" s="36">
        <v>9</v>
      </c>
      <c r="L26" s="41">
        <f t="shared" si="4"/>
        <v>0.012162162162162163</v>
      </c>
    </row>
    <row r="27" spans="1:12" s="16" customFormat="1" ht="15" customHeight="1">
      <c r="A27" s="58" t="s">
        <v>71</v>
      </c>
      <c r="B27" s="39">
        <v>10981</v>
      </c>
      <c r="C27" s="36">
        <v>10171</v>
      </c>
      <c r="D27" s="41">
        <f t="shared" si="0"/>
        <v>0.9262362262089063</v>
      </c>
      <c r="E27" s="36">
        <v>113</v>
      </c>
      <c r="F27" s="41">
        <f t="shared" si="1"/>
        <v>0.010290501775794554</v>
      </c>
      <c r="G27" s="36">
        <v>110</v>
      </c>
      <c r="H27" s="41">
        <f t="shared" si="2"/>
        <v>0.010017302613605318</v>
      </c>
      <c r="I27" s="36">
        <v>177</v>
      </c>
      <c r="J27" s="41">
        <f t="shared" si="3"/>
        <v>0.01611875056916492</v>
      </c>
      <c r="K27" s="36">
        <v>410</v>
      </c>
      <c r="L27" s="41">
        <f t="shared" si="4"/>
        <v>0.03733721883252891</v>
      </c>
    </row>
    <row r="28" spans="1:12" s="16" customFormat="1" ht="15" customHeight="1">
      <c r="A28" s="58" t="s">
        <v>11</v>
      </c>
      <c r="B28" s="39">
        <v>14723</v>
      </c>
      <c r="C28" s="36">
        <v>14175</v>
      </c>
      <c r="D28" s="41">
        <f t="shared" si="0"/>
        <v>0.9627793248658562</v>
      </c>
      <c r="E28" s="36">
        <v>42</v>
      </c>
      <c r="F28" s="41">
        <f t="shared" si="1"/>
        <v>0.002852679481084018</v>
      </c>
      <c r="G28" s="36">
        <v>54</v>
      </c>
      <c r="H28" s="41">
        <f t="shared" si="2"/>
        <v>0.0036677307613937377</v>
      </c>
      <c r="I28" s="36">
        <v>67</v>
      </c>
      <c r="J28" s="41">
        <f t="shared" si="3"/>
        <v>0.0045507029817292675</v>
      </c>
      <c r="K28" s="36">
        <v>385</v>
      </c>
      <c r="L28" s="41">
        <f t="shared" si="4"/>
        <v>0.026149561909936832</v>
      </c>
    </row>
    <row r="29" spans="1:12" s="16" customFormat="1" ht="15" customHeight="1">
      <c r="A29" s="58" t="s">
        <v>72</v>
      </c>
      <c r="B29" s="39">
        <v>446</v>
      </c>
      <c r="C29" s="36">
        <v>441</v>
      </c>
      <c r="D29" s="41">
        <f t="shared" si="0"/>
        <v>0.9887892376681614</v>
      </c>
      <c r="E29" s="36">
        <v>0</v>
      </c>
      <c r="F29" s="41">
        <f t="shared" si="1"/>
        <v>0</v>
      </c>
      <c r="G29" s="36">
        <v>0</v>
      </c>
      <c r="H29" s="41">
        <f t="shared" si="2"/>
        <v>0</v>
      </c>
      <c r="I29" s="36">
        <v>0</v>
      </c>
      <c r="J29" s="41">
        <f t="shared" si="3"/>
        <v>0</v>
      </c>
      <c r="K29" s="36">
        <v>5</v>
      </c>
      <c r="L29" s="41">
        <f t="shared" si="4"/>
        <v>0.011210762331838564</v>
      </c>
    </row>
    <row r="30" spans="1:12" s="16" customFormat="1" ht="15" customHeight="1">
      <c r="A30" s="58" t="s">
        <v>73</v>
      </c>
      <c r="B30" s="39">
        <v>474</v>
      </c>
      <c r="C30" s="36">
        <v>457</v>
      </c>
      <c r="D30" s="41">
        <f t="shared" si="0"/>
        <v>0.9641350210970464</v>
      </c>
      <c r="E30" s="36">
        <v>3</v>
      </c>
      <c r="F30" s="41">
        <f t="shared" si="1"/>
        <v>0.006329113924050633</v>
      </c>
      <c r="G30" s="36">
        <v>2</v>
      </c>
      <c r="H30" s="41">
        <f t="shared" si="2"/>
        <v>0.004219409282700422</v>
      </c>
      <c r="I30" s="36">
        <v>2</v>
      </c>
      <c r="J30" s="41">
        <f t="shared" si="3"/>
        <v>0.004219409282700422</v>
      </c>
      <c r="K30" s="36">
        <v>10</v>
      </c>
      <c r="L30" s="41">
        <f t="shared" si="4"/>
        <v>0.02109704641350211</v>
      </c>
    </row>
    <row r="31" spans="1:12" s="16" customFormat="1" ht="15" customHeight="1">
      <c r="A31" s="58" t="s">
        <v>38</v>
      </c>
      <c r="B31" s="39">
        <v>935</v>
      </c>
      <c r="C31" s="36">
        <v>916</v>
      </c>
      <c r="D31" s="41">
        <f t="shared" si="0"/>
        <v>0.9796791443850268</v>
      </c>
      <c r="E31" s="36">
        <v>0</v>
      </c>
      <c r="F31" s="41">
        <f t="shared" si="1"/>
        <v>0</v>
      </c>
      <c r="G31" s="36">
        <v>6</v>
      </c>
      <c r="H31" s="41">
        <f t="shared" si="2"/>
        <v>0.006417112299465241</v>
      </c>
      <c r="I31" s="36">
        <v>2</v>
      </c>
      <c r="J31" s="41">
        <f t="shared" si="3"/>
        <v>0.0021390374331550803</v>
      </c>
      <c r="K31" s="36">
        <v>11</v>
      </c>
      <c r="L31" s="41">
        <f t="shared" si="4"/>
        <v>0.011764705882352941</v>
      </c>
    </row>
    <row r="32" spans="1:12" s="16" customFormat="1" ht="15" customHeight="1">
      <c r="A32" s="58" t="s">
        <v>74</v>
      </c>
      <c r="B32" s="39">
        <v>715</v>
      </c>
      <c r="C32" s="36">
        <v>695</v>
      </c>
      <c r="D32" s="41">
        <f t="shared" si="0"/>
        <v>0.972027972027972</v>
      </c>
      <c r="E32" s="36">
        <v>1</v>
      </c>
      <c r="F32" s="41">
        <f t="shared" si="1"/>
        <v>0.0013986013986013986</v>
      </c>
      <c r="G32" s="36">
        <v>0</v>
      </c>
      <c r="H32" s="41">
        <f t="shared" si="2"/>
        <v>0</v>
      </c>
      <c r="I32" s="36">
        <v>4</v>
      </c>
      <c r="J32" s="41">
        <f t="shared" si="3"/>
        <v>0.005594405594405594</v>
      </c>
      <c r="K32" s="36">
        <v>15</v>
      </c>
      <c r="L32" s="41">
        <f t="shared" si="4"/>
        <v>0.02097902097902098</v>
      </c>
    </row>
    <row r="33" spans="1:12" s="16" customFormat="1" ht="15" customHeight="1">
      <c r="A33" s="58" t="s">
        <v>75</v>
      </c>
      <c r="B33" s="39">
        <v>602</v>
      </c>
      <c r="C33" s="36">
        <v>591</v>
      </c>
      <c r="D33" s="41">
        <f t="shared" si="0"/>
        <v>0.9817275747508306</v>
      </c>
      <c r="E33" s="36">
        <v>0</v>
      </c>
      <c r="F33" s="41">
        <f t="shared" si="1"/>
        <v>0</v>
      </c>
      <c r="G33" s="36">
        <v>3</v>
      </c>
      <c r="H33" s="41">
        <f t="shared" si="2"/>
        <v>0.0049833887043189366</v>
      </c>
      <c r="I33" s="36">
        <v>0</v>
      </c>
      <c r="J33" s="41">
        <f t="shared" si="3"/>
        <v>0</v>
      </c>
      <c r="K33" s="36">
        <v>8</v>
      </c>
      <c r="L33" s="41">
        <f t="shared" si="4"/>
        <v>0.013289036544850499</v>
      </c>
    </row>
    <row r="34" spans="1:12" s="16" customFormat="1" ht="15" customHeight="1">
      <c r="A34" s="58" t="s">
        <v>76</v>
      </c>
      <c r="B34" s="39">
        <v>1542</v>
      </c>
      <c r="C34" s="36">
        <v>1495</v>
      </c>
      <c r="D34" s="41">
        <f t="shared" si="0"/>
        <v>0.9695201037613489</v>
      </c>
      <c r="E34" s="36">
        <v>6</v>
      </c>
      <c r="F34" s="41">
        <f t="shared" si="1"/>
        <v>0.0038910505836575876</v>
      </c>
      <c r="G34" s="36">
        <v>7</v>
      </c>
      <c r="H34" s="41">
        <f t="shared" si="2"/>
        <v>0.004539559014267186</v>
      </c>
      <c r="I34" s="36">
        <v>11</v>
      </c>
      <c r="J34" s="41">
        <f t="shared" si="3"/>
        <v>0.007133592736705577</v>
      </c>
      <c r="K34" s="36">
        <v>23</v>
      </c>
      <c r="L34" s="41">
        <f t="shared" si="4"/>
        <v>0.014915693904020753</v>
      </c>
    </row>
    <row r="35" spans="1:12" s="16" customFormat="1" ht="15" customHeight="1">
      <c r="A35" s="58" t="s">
        <v>77</v>
      </c>
      <c r="B35" s="39">
        <v>20701</v>
      </c>
      <c r="C35" s="36">
        <v>19292</v>
      </c>
      <c r="D35" s="41">
        <f t="shared" si="0"/>
        <v>0.9319356552823536</v>
      </c>
      <c r="E35" s="36">
        <v>170</v>
      </c>
      <c r="F35" s="41">
        <f t="shared" si="1"/>
        <v>0.008212163663591131</v>
      </c>
      <c r="G35" s="36">
        <v>264</v>
      </c>
      <c r="H35" s="41">
        <f t="shared" si="2"/>
        <v>0.012753007101106226</v>
      </c>
      <c r="I35" s="36">
        <v>302</v>
      </c>
      <c r="J35" s="41">
        <f t="shared" si="3"/>
        <v>0.014588667214144244</v>
      </c>
      <c r="K35" s="36">
        <v>673</v>
      </c>
      <c r="L35" s="41">
        <f t="shared" si="4"/>
        <v>0.03251050673880489</v>
      </c>
    </row>
    <row r="36" spans="1:12" s="16" customFormat="1" ht="15" customHeight="1">
      <c r="A36" s="58" t="s">
        <v>78</v>
      </c>
      <c r="B36" s="39">
        <v>3637</v>
      </c>
      <c r="C36" s="36">
        <v>3515</v>
      </c>
      <c r="D36" s="41">
        <f t="shared" si="0"/>
        <v>0.9664558702227111</v>
      </c>
      <c r="E36" s="36">
        <v>7</v>
      </c>
      <c r="F36" s="41">
        <f t="shared" si="1"/>
        <v>0.00192466318394281</v>
      </c>
      <c r="G36" s="36">
        <v>6</v>
      </c>
      <c r="H36" s="41">
        <f t="shared" si="2"/>
        <v>0.0016497113005224085</v>
      </c>
      <c r="I36" s="36">
        <v>28</v>
      </c>
      <c r="J36" s="41">
        <f t="shared" si="3"/>
        <v>0.00769865273577124</v>
      </c>
      <c r="K36" s="36">
        <v>81</v>
      </c>
      <c r="L36" s="41">
        <f t="shared" si="4"/>
        <v>0.022271102557052516</v>
      </c>
    </row>
    <row r="37" spans="1:12" s="16" customFormat="1" ht="15" customHeight="1">
      <c r="A37" s="58" t="s">
        <v>90</v>
      </c>
      <c r="B37" s="39">
        <v>1070</v>
      </c>
      <c r="C37" s="36">
        <v>1045</v>
      </c>
      <c r="D37" s="41">
        <f t="shared" si="0"/>
        <v>0.9766355140186916</v>
      </c>
      <c r="E37" s="36">
        <v>3</v>
      </c>
      <c r="F37" s="41">
        <f t="shared" si="1"/>
        <v>0.002803738317757009</v>
      </c>
      <c r="G37" s="36">
        <v>0</v>
      </c>
      <c r="H37" s="41">
        <f t="shared" si="2"/>
        <v>0</v>
      </c>
      <c r="I37" s="36">
        <v>5</v>
      </c>
      <c r="J37" s="41">
        <f t="shared" si="3"/>
        <v>0.004672897196261682</v>
      </c>
      <c r="K37" s="36">
        <v>17</v>
      </c>
      <c r="L37" s="41">
        <f t="shared" si="4"/>
        <v>0.01588785046728972</v>
      </c>
    </row>
    <row r="38" spans="1:12" s="16" customFormat="1" ht="15" customHeight="1">
      <c r="A38" s="58" t="s">
        <v>79</v>
      </c>
      <c r="B38" s="39">
        <v>189</v>
      </c>
      <c r="C38" s="36">
        <v>185</v>
      </c>
      <c r="D38" s="41">
        <f t="shared" si="0"/>
        <v>0.9788359788359788</v>
      </c>
      <c r="E38" s="36">
        <v>0</v>
      </c>
      <c r="F38" s="41">
        <f t="shared" si="1"/>
        <v>0</v>
      </c>
      <c r="G38" s="36">
        <v>0</v>
      </c>
      <c r="H38" s="41">
        <f t="shared" si="2"/>
        <v>0</v>
      </c>
      <c r="I38" s="36">
        <v>1</v>
      </c>
      <c r="J38" s="41">
        <f t="shared" si="3"/>
        <v>0.005291005291005291</v>
      </c>
      <c r="K38" s="36">
        <v>3</v>
      </c>
      <c r="L38" s="41">
        <f t="shared" si="4"/>
        <v>0.015873015873015872</v>
      </c>
    </row>
    <row r="39" spans="1:12" s="16" customFormat="1" ht="15" customHeight="1">
      <c r="A39" s="58" t="s">
        <v>47</v>
      </c>
      <c r="B39" s="39">
        <v>1079</v>
      </c>
      <c r="C39" s="36">
        <v>1050</v>
      </c>
      <c r="D39" s="41">
        <f t="shared" si="0"/>
        <v>0.9731232622798888</v>
      </c>
      <c r="E39" s="36">
        <v>4</v>
      </c>
      <c r="F39" s="41">
        <f t="shared" si="1"/>
        <v>0.0037071362372567192</v>
      </c>
      <c r="G39" s="36">
        <v>1</v>
      </c>
      <c r="H39" s="41">
        <f t="shared" si="2"/>
        <v>0.0009267840593141798</v>
      </c>
      <c r="I39" s="36">
        <v>3</v>
      </c>
      <c r="J39" s="41">
        <f t="shared" si="3"/>
        <v>0.0027803521779425394</v>
      </c>
      <c r="K39" s="36">
        <v>21</v>
      </c>
      <c r="L39" s="41">
        <f t="shared" si="4"/>
        <v>0.019462465245597776</v>
      </c>
    </row>
    <row r="40" spans="1:12" s="16" customFormat="1" ht="15" customHeight="1">
      <c r="A40" s="58" t="s">
        <v>80</v>
      </c>
      <c r="B40" s="39">
        <v>470</v>
      </c>
      <c r="C40" s="36">
        <v>462</v>
      </c>
      <c r="D40" s="41">
        <f t="shared" si="0"/>
        <v>0.9829787234042553</v>
      </c>
      <c r="E40" s="36">
        <v>0</v>
      </c>
      <c r="F40" s="41">
        <f t="shared" si="1"/>
        <v>0</v>
      </c>
      <c r="G40" s="36">
        <v>0</v>
      </c>
      <c r="H40" s="41">
        <f t="shared" si="2"/>
        <v>0</v>
      </c>
      <c r="I40" s="36">
        <v>2</v>
      </c>
      <c r="J40" s="41">
        <f t="shared" si="3"/>
        <v>0.00425531914893617</v>
      </c>
      <c r="K40" s="36">
        <v>6</v>
      </c>
      <c r="L40" s="41">
        <f t="shared" si="4"/>
        <v>0.01276595744680851</v>
      </c>
    </row>
    <row r="41" spans="1:12" s="16" customFormat="1" ht="15" customHeight="1">
      <c r="A41" s="58" t="s">
        <v>81</v>
      </c>
      <c r="B41" s="39">
        <v>590</v>
      </c>
      <c r="C41" s="36">
        <v>576</v>
      </c>
      <c r="D41" s="41">
        <f t="shared" si="0"/>
        <v>0.976271186440678</v>
      </c>
      <c r="E41" s="36">
        <v>2</v>
      </c>
      <c r="F41" s="41">
        <f t="shared" si="1"/>
        <v>0.003389830508474576</v>
      </c>
      <c r="G41" s="36">
        <v>1</v>
      </c>
      <c r="H41" s="41">
        <f t="shared" si="2"/>
        <v>0.001694915254237288</v>
      </c>
      <c r="I41" s="36">
        <v>1</v>
      </c>
      <c r="J41" s="41">
        <f t="shared" si="3"/>
        <v>0.001694915254237288</v>
      </c>
      <c r="K41" s="36">
        <v>10</v>
      </c>
      <c r="L41" s="41">
        <f t="shared" si="4"/>
        <v>0.01694915254237288</v>
      </c>
    </row>
    <row r="42" spans="1:12" s="16" customFormat="1" ht="15" customHeight="1">
      <c r="A42" s="58" t="s">
        <v>82</v>
      </c>
      <c r="B42" s="39">
        <v>3323</v>
      </c>
      <c r="C42" s="36">
        <v>3229</v>
      </c>
      <c r="D42" s="41">
        <f t="shared" si="0"/>
        <v>0.9717123081552814</v>
      </c>
      <c r="E42" s="36">
        <v>10</v>
      </c>
      <c r="F42" s="41">
        <f t="shared" si="1"/>
        <v>0.003009328919650918</v>
      </c>
      <c r="G42" s="36">
        <v>11</v>
      </c>
      <c r="H42" s="41">
        <f t="shared" si="2"/>
        <v>0.0033102618116160097</v>
      </c>
      <c r="I42" s="36">
        <v>23</v>
      </c>
      <c r="J42" s="41">
        <f t="shared" si="3"/>
        <v>0.006921456515197111</v>
      </c>
      <c r="K42" s="36">
        <v>50</v>
      </c>
      <c r="L42" s="41">
        <f t="shared" si="4"/>
        <v>0.01504664459825459</v>
      </c>
    </row>
    <row r="43" spans="1:12" s="16" customFormat="1" ht="15" customHeight="1">
      <c r="A43" s="58" t="s">
        <v>83</v>
      </c>
      <c r="B43" s="39">
        <v>2196</v>
      </c>
      <c r="C43" s="36">
        <v>2137</v>
      </c>
      <c r="D43" s="41">
        <f t="shared" si="0"/>
        <v>0.9731329690346083</v>
      </c>
      <c r="E43" s="36">
        <v>9</v>
      </c>
      <c r="F43" s="41">
        <f t="shared" si="1"/>
        <v>0.004098360655737705</v>
      </c>
      <c r="G43" s="36">
        <v>7</v>
      </c>
      <c r="H43" s="41">
        <f t="shared" si="2"/>
        <v>0.0031876138433515485</v>
      </c>
      <c r="I43" s="36">
        <v>7</v>
      </c>
      <c r="J43" s="41">
        <f t="shared" si="3"/>
        <v>0.0031876138433515485</v>
      </c>
      <c r="K43" s="36">
        <v>36</v>
      </c>
      <c r="L43" s="41">
        <f t="shared" si="4"/>
        <v>0.01639344262295082</v>
      </c>
    </row>
    <row r="44" spans="1:12" s="16" customFormat="1" ht="15" customHeight="1">
      <c r="A44" s="58" t="s">
        <v>49</v>
      </c>
      <c r="B44" s="39">
        <v>1335</v>
      </c>
      <c r="C44" s="36">
        <v>1313</v>
      </c>
      <c r="D44" s="41">
        <f t="shared" si="0"/>
        <v>0.9835205992509364</v>
      </c>
      <c r="E44" s="36">
        <v>1</v>
      </c>
      <c r="F44" s="41">
        <f t="shared" si="1"/>
        <v>0.000749063670411985</v>
      </c>
      <c r="G44" s="36">
        <v>0</v>
      </c>
      <c r="H44" s="41">
        <f t="shared" si="2"/>
        <v>0</v>
      </c>
      <c r="I44" s="36">
        <v>5</v>
      </c>
      <c r="J44" s="41">
        <f t="shared" si="3"/>
        <v>0.003745318352059925</v>
      </c>
      <c r="K44" s="36">
        <v>16</v>
      </c>
      <c r="L44" s="41">
        <f t="shared" si="4"/>
        <v>0.01198501872659176</v>
      </c>
    </row>
    <row r="45" spans="1:12" s="16" customFormat="1" ht="15" customHeight="1">
      <c r="A45" s="58" t="s">
        <v>50</v>
      </c>
      <c r="B45" s="39">
        <v>2743</v>
      </c>
      <c r="C45" s="36">
        <v>2666</v>
      </c>
      <c r="D45" s="41">
        <f t="shared" si="0"/>
        <v>0.971928545388261</v>
      </c>
      <c r="E45" s="36">
        <v>3</v>
      </c>
      <c r="F45" s="41">
        <f t="shared" si="1"/>
        <v>0.001093693036820999</v>
      </c>
      <c r="G45" s="36">
        <v>4</v>
      </c>
      <c r="H45" s="41">
        <f t="shared" si="2"/>
        <v>0.0014582573824279985</v>
      </c>
      <c r="I45" s="36">
        <v>18</v>
      </c>
      <c r="J45" s="41">
        <f t="shared" si="3"/>
        <v>0.006562158220925993</v>
      </c>
      <c r="K45" s="36">
        <v>52</v>
      </c>
      <c r="L45" s="41">
        <f t="shared" si="4"/>
        <v>0.018957345971563982</v>
      </c>
    </row>
    <row r="46" spans="1:12" s="16" customFormat="1" ht="15" customHeight="1">
      <c r="A46" s="58" t="s">
        <v>52</v>
      </c>
      <c r="B46" s="39">
        <v>1923</v>
      </c>
      <c r="C46" s="36">
        <v>1852</v>
      </c>
      <c r="D46" s="41">
        <f t="shared" si="0"/>
        <v>0.9630785231409257</v>
      </c>
      <c r="E46" s="36">
        <v>1</v>
      </c>
      <c r="F46" s="41">
        <f t="shared" si="1"/>
        <v>0.0005200208008320333</v>
      </c>
      <c r="G46" s="36">
        <v>10</v>
      </c>
      <c r="H46" s="41">
        <f t="shared" si="2"/>
        <v>0.005200208008320333</v>
      </c>
      <c r="I46" s="36">
        <v>7</v>
      </c>
      <c r="J46" s="41">
        <f t="shared" si="3"/>
        <v>0.003640145605824233</v>
      </c>
      <c r="K46" s="36">
        <v>53</v>
      </c>
      <c r="L46" s="41">
        <f t="shared" si="4"/>
        <v>0.027561102444097763</v>
      </c>
    </row>
    <row r="47" spans="1:12" s="16" customFormat="1" ht="15" customHeight="1">
      <c r="A47" s="58" t="s">
        <v>84</v>
      </c>
      <c r="B47" s="39">
        <v>8113</v>
      </c>
      <c r="C47" s="36">
        <v>7841</v>
      </c>
      <c r="D47" s="41">
        <f t="shared" si="0"/>
        <v>0.9664735609515592</v>
      </c>
      <c r="E47" s="36">
        <v>23</v>
      </c>
      <c r="F47" s="41">
        <f t="shared" si="1"/>
        <v>0.002834956243066683</v>
      </c>
      <c r="G47" s="36">
        <v>33</v>
      </c>
      <c r="H47" s="41">
        <f t="shared" si="2"/>
        <v>0.004067545913965241</v>
      </c>
      <c r="I47" s="36">
        <v>26</v>
      </c>
      <c r="J47" s="41">
        <f t="shared" si="3"/>
        <v>0.0032047331443362504</v>
      </c>
      <c r="K47" s="36">
        <v>190</v>
      </c>
      <c r="L47" s="41">
        <f t="shared" si="4"/>
        <v>0.0234192037470726</v>
      </c>
    </row>
    <row r="48" spans="1:12" s="16" customFormat="1" ht="15" customHeight="1">
      <c r="A48" s="58" t="s">
        <v>85</v>
      </c>
      <c r="B48" s="39">
        <v>4353</v>
      </c>
      <c r="C48" s="36">
        <v>4219</v>
      </c>
      <c r="D48" s="41">
        <f t="shared" si="0"/>
        <v>0.9692166322076728</v>
      </c>
      <c r="E48" s="36">
        <v>10</v>
      </c>
      <c r="F48" s="41">
        <f t="shared" si="1"/>
        <v>0.002297266253158741</v>
      </c>
      <c r="G48" s="36">
        <v>11</v>
      </c>
      <c r="H48" s="41">
        <f t="shared" si="2"/>
        <v>0.002526992878474615</v>
      </c>
      <c r="I48" s="36">
        <v>16</v>
      </c>
      <c r="J48" s="41">
        <f t="shared" si="3"/>
        <v>0.003675626005053986</v>
      </c>
      <c r="K48" s="36">
        <v>97</v>
      </c>
      <c r="L48" s="41">
        <f t="shared" si="4"/>
        <v>0.02228348265563979</v>
      </c>
    </row>
    <row r="49" spans="1:12" s="16" customFormat="1" ht="15" customHeight="1">
      <c r="A49" s="58" t="s">
        <v>86</v>
      </c>
      <c r="B49" s="39">
        <v>356</v>
      </c>
      <c r="C49" s="36">
        <v>343</v>
      </c>
      <c r="D49" s="41">
        <f t="shared" si="0"/>
        <v>0.9634831460674157</v>
      </c>
      <c r="E49" s="36">
        <v>5</v>
      </c>
      <c r="F49" s="41">
        <f t="shared" si="1"/>
        <v>0.014044943820224719</v>
      </c>
      <c r="G49" s="36">
        <v>2</v>
      </c>
      <c r="H49" s="41">
        <f t="shared" si="2"/>
        <v>0.0056179775280898875</v>
      </c>
      <c r="I49" s="36">
        <v>3</v>
      </c>
      <c r="J49" s="41">
        <f t="shared" si="3"/>
        <v>0.008426966292134831</v>
      </c>
      <c r="K49" s="36">
        <v>3</v>
      </c>
      <c r="L49" s="41">
        <f t="shared" si="4"/>
        <v>0.008426966292134831</v>
      </c>
    </row>
    <row r="50" spans="1:12" s="16" customFormat="1" ht="15" customHeight="1">
      <c r="A50" s="58" t="s">
        <v>87</v>
      </c>
      <c r="B50" s="39">
        <v>7593</v>
      </c>
      <c r="C50" s="36">
        <v>7255</v>
      </c>
      <c r="D50" s="41">
        <f t="shared" si="0"/>
        <v>0.9554853154220994</v>
      </c>
      <c r="E50" s="36">
        <v>32</v>
      </c>
      <c r="F50" s="41">
        <f t="shared" si="1"/>
        <v>0.004214408007375214</v>
      </c>
      <c r="G50" s="36">
        <v>34</v>
      </c>
      <c r="H50" s="41">
        <f t="shared" si="2"/>
        <v>0.004477808507836165</v>
      </c>
      <c r="I50" s="36">
        <v>44</v>
      </c>
      <c r="J50" s="41">
        <f t="shared" si="3"/>
        <v>0.005794811010140919</v>
      </c>
      <c r="K50" s="36">
        <v>228</v>
      </c>
      <c r="L50" s="41">
        <f t="shared" si="4"/>
        <v>0.0300276570525484</v>
      </c>
    </row>
    <row r="51" spans="1:12" s="16" customFormat="1" ht="15" customHeight="1">
      <c r="A51" s="58" t="s">
        <v>89</v>
      </c>
      <c r="B51" s="39">
        <v>8460</v>
      </c>
      <c r="C51" s="36">
        <v>8218</v>
      </c>
      <c r="D51" s="41">
        <f t="shared" si="0"/>
        <v>0.9713947990543735</v>
      </c>
      <c r="E51" s="36">
        <v>8</v>
      </c>
      <c r="F51" s="41">
        <f t="shared" si="1"/>
        <v>0.0009456264775413711</v>
      </c>
      <c r="G51" s="36">
        <v>25</v>
      </c>
      <c r="H51" s="41">
        <f t="shared" si="2"/>
        <v>0.002955082742316785</v>
      </c>
      <c r="I51" s="36">
        <v>42</v>
      </c>
      <c r="J51" s="41">
        <f t="shared" si="3"/>
        <v>0.004964539007092199</v>
      </c>
      <c r="K51" s="36">
        <v>167</v>
      </c>
      <c r="L51" s="41">
        <f t="shared" si="4"/>
        <v>0.019739952718676124</v>
      </c>
    </row>
    <row r="52" spans="1:12" s="16" customFormat="1" ht="15" customHeight="1">
      <c r="A52" s="58" t="s">
        <v>61</v>
      </c>
      <c r="B52" s="39">
        <v>783</v>
      </c>
      <c r="C52" s="36">
        <v>762</v>
      </c>
      <c r="D52" s="41">
        <f t="shared" si="0"/>
        <v>0.9731800766283525</v>
      </c>
      <c r="E52" s="36">
        <v>3</v>
      </c>
      <c r="F52" s="41">
        <f t="shared" si="1"/>
        <v>0.0038314176245210726</v>
      </c>
      <c r="G52" s="36">
        <v>3</v>
      </c>
      <c r="H52" s="41">
        <f t="shared" si="2"/>
        <v>0.0038314176245210726</v>
      </c>
      <c r="I52" s="36">
        <v>1</v>
      </c>
      <c r="J52" s="41">
        <f t="shared" si="3"/>
        <v>0.001277139208173691</v>
      </c>
      <c r="K52" s="36">
        <v>14</v>
      </c>
      <c r="L52" s="41">
        <f t="shared" si="4"/>
        <v>0.017879948914431672</v>
      </c>
    </row>
    <row r="53" spans="1:12" s="16" customFormat="1" ht="15" customHeight="1">
      <c r="A53" s="58" t="s">
        <v>88</v>
      </c>
      <c r="B53" s="39">
        <v>196</v>
      </c>
      <c r="C53" s="36">
        <v>194</v>
      </c>
      <c r="D53" s="41">
        <f t="shared" si="0"/>
        <v>0.9897959183673469</v>
      </c>
      <c r="E53" s="36">
        <v>0</v>
      </c>
      <c r="F53" s="41">
        <f t="shared" si="1"/>
        <v>0</v>
      </c>
      <c r="G53" s="36">
        <v>0</v>
      </c>
      <c r="H53" s="41">
        <f t="shared" si="2"/>
        <v>0</v>
      </c>
      <c r="I53" s="36">
        <v>0</v>
      </c>
      <c r="J53" s="41">
        <f t="shared" si="3"/>
        <v>0</v>
      </c>
      <c r="K53" s="36">
        <v>2</v>
      </c>
      <c r="L53" s="41">
        <f t="shared" si="4"/>
        <v>0.01020408163265306</v>
      </c>
    </row>
    <row r="54" s="16" customFormat="1" ht="15" customHeight="1"/>
    <row r="55" s="16" customFormat="1" ht="15" customHeight="1"/>
  </sheetData>
  <sheetProtection/>
  <mergeCells count="7">
    <mergeCell ref="K15:L15"/>
    <mergeCell ref="B14:B15"/>
    <mergeCell ref="C14:D15"/>
    <mergeCell ref="E14:L14"/>
    <mergeCell ref="E15:F15"/>
    <mergeCell ref="G15:H15"/>
    <mergeCell ref="I15:J15"/>
  </mergeCells>
  <hyperlinks>
    <hyperlink ref="G2" location="Notes!A1" display="Return to notes page"/>
    <hyperlink ref="A7" r:id="rId1" display="www.conwy.gov.uk/statistics"/>
    <hyperlink ref="A6" r:id="rId2" display="email: research.unit@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length residence UK</dc:title>
  <dc:subject/>
  <dc:creator>Simon Jones</dc:creator>
  <cp:keywords/>
  <dc:description/>
  <cp:lastModifiedBy>Janine Edwards</cp:lastModifiedBy>
  <dcterms:created xsi:type="dcterms:W3CDTF">2013-01-30T09:17:41Z</dcterms:created>
  <dcterms:modified xsi:type="dcterms:W3CDTF">2013-02-06T11:55:46Z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