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18540" windowHeight="11505" activeTab="0"/>
  </bookViews>
  <sheets>
    <sheet name="Notes" sheetId="1" r:id="rId1"/>
    <sheet name="Usual residents" sheetId="2" r:id="rId2"/>
    <sheet name="Age" sheetId="3" r:id="rId3"/>
    <sheet name="Ethnic group" sheetId="4" r:id="rId4"/>
    <sheet name="National identity" sheetId="5" r:id="rId5"/>
    <sheet name="Country of birth" sheetId="6" r:id="rId6"/>
    <sheet name="Passports" sheetId="7" r:id="rId7"/>
    <sheet name="Welsh lang" sheetId="8" r:id="rId8"/>
    <sheet name="Religion" sheetId="9" r:id="rId9"/>
    <sheet name="Health &amp; unpaid care" sheetId="10" r:id="rId10"/>
    <sheet name="Length residence UK" sheetId="11" r:id="rId11"/>
  </sheets>
  <definedNames>
    <definedName name="birth" localSheetId="2">'Age'!#REF!</definedName>
    <definedName name="birth" localSheetId="5">'Country of birth'!#REF!</definedName>
    <definedName name="birth" localSheetId="3">'Ethnic group'!#REF!</definedName>
    <definedName name="birth" localSheetId="9">'Health &amp; unpaid care'!#REF!</definedName>
    <definedName name="birth" localSheetId="10">'Length residence UK'!#REF!</definedName>
    <definedName name="birth" localSheetId="4">'National identity'!#REF!</definedName>
    <definedName name="birth" localSheetId="6">'Passports'!#REF!</definedName>
    <definedName name="birth" localSheetId="8">'Religion'!#REF!</definedName>
    <definedName name="birth" localSheetId="1">'Usual residents'!#REF!</definedName>
    <definedName name="birth" localSheetId="7">'Welsh lang'!#REF!</definedName>
    <definedName name="change" localSheetId="2">'Age'!#REF!</definedName>
    <definedName name="change" localSheetId="5">'Country of birth'!#REF!</definedName>
    <definedName name="change" localSheetId="3">'Ethnic group'!#REF!</definedName>
    <definedName name="change" localSheetId="9">'Health &amp; unpaid care'!#REF!</definedName>
    <definedName name="change" localSheetId="10">'Length residence UK'!#REF!</definedName>
    <definedName name="change" localSheetId="4">'National identity'!#REF!</definedName>
    <definedName name="change" localSheetId="6">'Passports'!#REF!</definedName>
    <definedName name="change" localSheetId="8">'Religion'!#REF!</definedName>
    <definedName name="change" localSheetId="1">'Usual residents'!#REF!</definedName>
    <definedName name="change" localSheetId="7">'Welsh lang'!#REF!</definedName>
    <definedName name="ethnic" localSheetId="2">'Age'!#REF!</definedName>
    <definedName name="ethnic" localSheetId="5">'Country of birth'!#REF!</definedName>
    <definedName name="ethnic" localSheetId="3">'Ethnic group'!#REF!</definedName>
    <definedName name="ethnic" localSheetId="9">'Health &amp; unpaid care'!#REF!</definedName>
    <definedName name="ethnic" localSheetId="10">'Length residence UK'!#REF!</definedName>
    <definedName name="ethnic" localSheetId="4">'National identity'!#REF!</definedName>
    <definedName name="ethnic" localSheetId="6">'Passports'!#REF!</definedName>
    <definedName name="ethnic" localSheetId="8">'Religion'!#REF!</definedName>
    <definedName name="ethnic" localSheetId="1">'Usual residents'!#REF!</definedName>
    <definedName name="ethnic" localSheetId="7">'Welsh lang'!#REF!</definedName>
    <definedName name="liv" localSheetId="2">'Age'!#REF!</definedName>
    <definedName name="liv" localSheetId="5">'Country of birth'!#REF!</definedName>
    <definedName name="liv" localSheetId="3">'Ethnic group'!#REF!</definedName>
    <definedName name="liv" localSheetId="9">'Health &amp; unpaid care'!#REF!</definedName>
    <definedName name="liv" localSheetId="10">'Length residence UK'!#REF!</definedName>
    <definedName name="liv" localSheetId="4">'National identity'!#REF!</definedName>
    <definedName name="liv" localSheetId="6">'Passports'!#REF!</definedName>
    <definedName name="liv" localSheetId="8">'Religion'!#REF!</definedName>
    <definedName name="liv" localSheetId="1">'Usual residents'!#REF!</definedName>
    <definedName name="liv" localSheetId="7">'Welsh lang'!#REF!</definedName>
    <definedName name="marital" localSheetId="2">'Age'!#REF!</definedName>
    <definedName name="marital" localSheetId="5">'Country of birth'!#REF!</definedName>
    <definedName name="marital" localSheetId="3">'Ethnic group'!#REF!</definedName>
    <definedName name="marital" localSheetId="9">'Health &amp; unpaid care'!#REF!</definedName>
    <definedName name="marital" localSheetId="10">'Length residence UK'!#REF!</definedName>
    <definedName name="marital" localSheetId="4">'National identity'!#REF!</definedName>
    <definedName name="marital" localSheetId="6">'Passports'!#REF!</definedName>
    <definedName name="marital" localSheetId="8">'Religion'!#REF!</definedName>
    <definedName name="marital" localSheetId="1">'Usual residents'!#REF!</definedName>
    <definedName name="marital" localSheetId="7">'Welsh lang'!#REF!</definedName>
    <definedName name="religion" localSheetId="2">'Age'!#REF!</definedName>
    <definedName name="religion" localSheetId="5">'Country of birth'!#REF!</definedName>
    <definedName name="religion" localSheetId="3">'Ethnic group'!#REF!</definedName>
    <definedName name="religion" localSheetId="9">'Health &amp; unpaid care'!#REF!</definedName>
    <definedName name="religion" localSheetId="10">'Length residence UK'!#REF!</definedName>
    <definedName name="religion" localSheetId="4">'National identity'!#REF!</definedName>
    <definedName name="religion" localSheetId="6">'Passports'!#REF!</definedName>
    <definedName name="religion" localSheetId="8">'Religion'!#REF!</definedName>
    <definedName name="religion" localSheetId="1">'Usual residents'!#REF!</definedName>
    <definedName name="religion" localSheetId="7">'Welsh lang'!#REF!</definedName>
  </definedNames>
  <calcPr fullCalcOnLoad="1"/>
</workbook>
</file>

<file path=xl/sharedStrings.xml><?xml version="1.0" encoding="utf-8"?>
<sst xmlns="http://schemas.openxmlformats.org/spreadsheetml/2006/main" count="348" uniqueCount="204">
  <si>
    <t>Age 0-15</t>
  </si>
  <si>
    <t>Less than 2 years</t>
  </si>
  <si>
    <t>Resident in UK</t>
  </si>
  <si>
    <t>2 years or more but less than 5 years</t>
  </si>
  <si>
    <t>5 years or more but less than 10 years</t>
  </si>
  <si>
    <t>10 years or more</t>
  </si>
  <si>
    <t>A person’s national identity is a self-determined assessment of their own identity with respect to the country or countries with which they feel an affiliation. This assessment of identity is not dependent on legal nationality or ethnic group.</t>
  </si>
  <si>
    <t>A person is a provider of unpaid care if they look after or give help or support to family members, friends, neighbours or others because of long-term physical or mental ill health or disability, or problems related to old age. This does not include any activities as part of paid employment.
No distinction is made about whether any care that a person provides is within their own household or outside of the household, so no explicit link can be made about whether the care provided is for a person within the household who has poor general health or a long-term health problem or disability.</t>
  </si>
  <si>
    <t>Males</t>
  </si>
  <si>
    <t>Females</t>
  </si>
  <si>
    <t>Lives in a household</t>
  </si>
  <si>
    <t>Lives in a communal establishment</t>
  </si>
  <si>
    <t>Schoolchild or full-time student aged 4 and over at their non term-time address</t>
  </si>
  <si>
    <t>Population density</t>
  </si>
  <si>
    <t xml:space="preserve">Population density is the number of usual residents per hectare. A hectare is the metric unit of area defined as 10,000 square metres or approximately 2.47 acres.
</t>
  </si>
  <si>
    <t>Schoolchildren and students in full-time education studying away from their family home are treated as usually resident at their term-time address. Basic demographic information only (name, sex, age, marital status and relationship) is collected at their non term-time address (their ‘home’ or ‘vacation’ address). The information on families, household size and household composition for their non term-time address does not include them.</t>
  </si>
  <si>
    <t>Area (Ha)</t>
  </si>
  <si>
    <t>England &amp; Wales</t>
  </si>
  <si>
    <t>People</t>
  </si>
  <si>
    <t>Passports held</t>
  </si>
  <si>
    <t>2011 Census table KS205EW</t>
  </si>
  <si>
    <t>No passport</t>
  </si>
  <si>
    <t>United Kingdom</t>
  </si>
  <si>
    <t>Republic of Ireland</t>
  </si>
  <si>
    <t>Other Europe: EU countries</t>
  </si>
  <si>
    <t>Other Europe: Non EU countries</t>
  </si>
  <si>
    <t>Africa</t>
  </si>
  <si>
    <t>Middle East and Asia</t>
  </si>
  <si>
    <t>North America and the Caribbean</t>
  </si>
  <si>
    <t>Central America</t>
  </si>
  <si>
    <t>South America</t>
  </si>
  <si>
    <t>Antarctica and Oceania</t>
  </si>
  <si>
    <t>British Overseas Territories</t>
  </si>
  <si>
    <t>The categories 'EU countries' and 'non-EU countries' relate to the European Union (EU) as at March 2011.</t>
  </si>
  <si>
    <t>English only identity</t>
  </si>
  <si>
    <t>English and British only identity</t>
  </si>
  <si>
    <t>Other English combined background identity</t>
  </si>
  <si>
    <t>No English identity</t>
  </si>
  <si>
    <t>Welsh only identity</t>
  </si>
  <si>
    <t>Welsh and British only identity</t>
  </si>
  <si>
    <t>Other Welsh combined background identity</t>
  </si>
  <si>
    <t>No Welsh identity</t>
  </si>
  <si>
    <t>Scottish only identity</t>
  </si>
  <si>
    <t>Scottish and British only identity</t>
  </si>
  <si>
    <t>Other Scottish combined background identity</t>
  </si>
  <si>
    <t>No Scottish identity</t>
  </si>
  <si>
    <t>Northern Irish only identity</t>
  </si>
  <si>
    <t>Northern Irish and British only identity</t>
  </si>
  <si>
    <t>Other Northern Irish combined background identity</t>
  </si>
  <si>
    <t>No Northern Irish identity</t>
  </si>
  <si>
    <t>British only identity</t>
  </si>
  <si>
    <t>British and any other identity</t>
  </si>
  <si>
    <t>No British identity</t>
  </si>
  <si>
    <t>Cornish only identity</t>
  </si>
  <si>
    <t>Cornish and British only identity</t>
  </si>
  <si>
    <t>No Cornish identity</t>
  </si>
  <si>
    <t>Irish only identity</t>
  </si>
  <si>
    <t>Irish and British only identity</t>
  </si>
  <si>
    <t>Irish and Northern Irish only identity</t>
  </si>
  <si>
    <t>Irish, Northern Irish and British only identity</t>
  </si>
  <si>
    <t>No Irish identity</t>
  </si>
  <si>
    <t>Other identities only</t>
  </si>
  <si>
    <t>National identity</t>
  </si>
  <si>
    <t>Age 16 to 64</t>
  </si>
  <si>
    <t>English</t>
  </si>
  <si>
    <t>Welsh</t>
  </si>
  <si>
    <t>Scottish</t>
  </si>
  <si>
    <t>British</t>
  </si>
  <si>
    <t>Northern Irish</t>
  </si>
  <si>
    <t>Cornish</t>
  </si>
  <si>
    <t>Irish</t>
  </si>
  <si>
    <t>Other</t>
  </si>
  <si>
    <t>Cornish and at least one of English / Welsh / Scottish / Northern Irish identities (with or without British)</t>
  </si>
  <si>
    <t>Irish and at least one of English / Welsh / Scottish identities (with or without British)</t>
  </si>
  <si>
    <t>Irish, Northern Irish and at least one of English / Welsh / Scottish identities (with or without British)</t>
  </si>
  <si>
    <t>Other identities and at least one of English / Welsh / Scottish / Northern Irish / British only</t>
  </si>
  <si>
    <t>At least one of English / Welsh / Scottish / Northern Irish / British identities only</t>
  </si>
  <si>
    <t>The national identity question included six tick box responses - one for each of the four parts of the UK (English, Welsh, Scottish, Northern Irish), one for British, and one for 'Other' Where a person ticked 'Other' they were asked to write in the name of the country. People were asked to tick all options that they felt applied to them. This means that in results relating to national identity people may be classified with a single national identity or a combination of identities.</t>
  </si>
  <si>
    <t>The median age is the middle value when all the ages are arranged in order from youngest to oldest. Ages used are the age at last birthday (in whole years).</t>
  </si>
  <si>
    <t>White</t>
  </si>
  <si>
    <t>Gypsy or Irish Traveller</t>
  </si>
  <si>
    <t>English/Welsh/Scottish/Northern Irish/British</t>
  </si>
  <si>
    <t>Mixed/multiple ethnic group</t>
  </si>
  <si>
    <t>Other white</t>
  </si>
  <si>
    <t>White and Black Caribbean</t>
  </si>
  <si>
    <t>White and Black African</t>
  </si>
  <si>
    <t>White and Asian</t>
  </si>
  <si>
    <t>Other mixed</t>
  </si>
  <si>
    <t>Asian/Asian British</t>
  </si>
  <si>
    <t>Indian</t>
  </si>
  <si>
    <t>Pakistani</t>
  </si>
  <si>
    <t>Bangladeshi</t>
  </si>
  <si>
    <t>Chinese</t>
  </si>
  <si>
    <t>Other Asian</t>
  </si>
  <si>
    <t>Black/African/Caribbean/Black British</t>
  </si>
  <si>
    <t>African</t>
  </si>
  <si>
    <t>Caribbean</t>
  </si>
  <si>
    <t>Other Black</t>
  </si>
  <si>
    <t>Arab</t>
  </si>
  <si>
    <t>Any other ethnic group</t>
  </si>
  <si>
    <t>Other EU: member countries in March 2001*</t>
  </si>
  <si>
    <t>Other EU: accession countries April 2001 to March 2011**</t>
  </si>
  <si>
    <t>People could tick more than one option, so may appear in the table multiple times.</t>
  </si>
  <si>
    <t>This is a person’s current religion, or if the person does not have a religion, 'no religion'. No determination is made about whether a person was a practicing member of a religion. Unlike other census questions where missing answers are imputed, this question was voluntary, and where no answer was provided the response is categorised as 'Not stated'.</t>
  </si>
  <si>
    <t>Long-term health problem or disability</t>
  </si>
  <si>
    <t>General health is a self-assessment of a person’s general state of health. People were asked to assess whether their health was very good, good, fair, bad or very bad. This assessment is not based on a person's health over any specified period of time.</t>
  </si>
  <si>
    <t>A long-term health problem or disability that limits a person's day-to-day activities, and has lasted, or is expected to last, at least 12 months.
This includes problems that are related to old age. People were asked to assess whether their daily activities were limited a lot or a little by such a health problem, or whether their daily activities were not limited at all.</t>
  </si>
  <si>
    <t>Wales</t>
  </si>
  <si>
    <t>All people aged 3 and over</t>
  </si>
  <si>
    <t>Understands spoken Welsh only*</t>
  </si>
  <si>
    <t>Speaks but does not read or write Welsh</t>
  </si>
  <si>
    <t>Speaks and reads but does not write Welsh</t>
  </si>
  <si>
    <t>Speaks; reads and writes Welsh</t>
  </si>
  <si>
    <t>Other combination of skills</t>
  </si>
  <si>
    <t>Total Welsh speakers</t>
  </si>
  <si>
    <t>Note:</t>
  </si>
  <si>
    <t xml:space="preserve">* 'Understands spoken Welsh only' means that the person understands spoken Welsh but has no other skills in the language. </t>
  </si>
  <si>
    <t>Data</t>
  </si>
  <si>
    <t>Produced by the Corporate Research and Information Unit, Conwy County Borough Council.</t>
  </si>
  <si>
    <t>Further information - phone 01492 575291</t>
  </si>
  <si>
    <t>email: research.unit@conwy.gov.uk</t>
  </si>
  <si>
    <t>www.conwy.gov.uk/statistics</t>
  </si>
  <si>
    <r>
      <t>Source:</t>
    </r>
    <r>
      <rPr>
        <sz val="10"/>
        <rFont val="Arial"/>
        <family val="2"/>
      </rPr>
      <t xml:space="preserve"> Office for National Statistics  © Crown Copyright </t>
    </r>
  </si>
  <si>
    <t>Back to notes page</t>
  </si>
  <si>
    <t>The Welsh language</t>
  </si>
  <si>
    <t>2011 Census data for Conwy County Borough</t>
  </si>
  <si>
    <t>No skills in Welsh</t>
  </si>
  <si>
    <t>Last updated 11th December 2012</t>
  </si>
  <si>
    <t>Age 0 to 4</t>
  </si>
  <si>
    <t>Age 5 to 7</t>
  </si>
  <si>
    <t>Age 8 to 9</t>
  </si>
  <si>
    <t>Age 10 to 14</t>
  </si>
  <si>
    <t>Age 15</t>
  </si>
  <si>
    <t>Age 16 to 17</t>
  </si>
  <si>
    <t>Age 18 to 19</t>
  </si>
  <si>
    <t>Age 20 to 24</t>
  </si>
  <si>
    <t>Age 25 to 29</t>
  </si>
  <si>
    <t>Age 30 to 44</t>
  </si>
  <si>
    <t>Age 45 to 59</t>
  </si>
  <si>
    <t>Age 60 to 64</t>
  </si>
  <si>
    <t>Age 65 to 74</t>
  </si>
  <si>
    <t>Age 75 to 84</t>
  </si>
  <si>
    <t>Age 85 to 89</t>
  </si>
  <si>
    <t>Age 90 and over</t>
  </si>
  <si>
    <t>Median age</t>
  </si>
  <si>
    <t>All</t>
  </si>
  <si>
    <t>Age 65+</t>
  </si>
  <si>
    <t>Age structure</t>
  </si>
  <si>
    <t>England</t>
  </si>
  <si>
    <t>Northern Ireland</t>
  </si>
  <si>
    <t>Scotland</t>
  </si>
  <si>
    <t>United Kingdom not otherwise specified</t>
  </si>
  <si>
    <t>Ireland</t>
  </si>
  <si>
    <t>Other countries</t>
  </si>
  <si>
    <t>Country of birth</t>
  </si>
  <si>
    <t>Ethnic group</t>
  </si>
  <si>
    <t>All people</t>
  </si>
  <si>
    <t>**EU Accession countries: Bulgaria, Cyprus, Czech Republic, Estonia, Hungary, Latvia, Lithuania, Malta, Poland, Romania, Slovakia, Slovenia</t>
  </si>
  <si>
    <t>Religion</t>
  </si>
  <si>
    <t>Christian</t>
  </si>
  <si>
    <t>Buddhist</t>
  </si>
  <si>
    <t>Hindu</t>
  </si>
  <si>
    <t>Jewish</t>
  </si>
  <si>
    <t>Muslim</t>
  </si>
  <si>
    <t>Sikh</t>
  </si>
  <si>
    <t>Other religion</t>
  </si>
  <si>
    <t>No religion</t>
  </si>
  <si>
    <t>Religion not stated</t>
  </si>
  <si>
    <t>*Countries included: Austria, Belgium, Denmark, Finland, France, Germany, Greece, Italy, Luxembourg, Netherlands, Portugal, Spain, Sweden</t>
  </si>
  <si>
    <t>Day-to-day activities limited a lot</t>
  </si>
  <si>
    <t>Day-to-day activities limited a little</t>
  </si>
  <si>
    <t>Day-to-day activities not limited</t>
  </si>
  <si>
    <t>Very good health</t>
  </si>
  <si>
    <t>Good health</t>
  </si>
  <si>
    <t>Fair health</t>
  </si>
  <si>
    <t>Bad health</t>
  </si>
  <si>
    <t>Very bad health</t>
  </si>
  <si>
    <t>Provides no unpaid care</t>
  </si>
  <si>
    <t>Provides 1 to 19 hours unpaid care a week</t>
  </si>
  <si>
    <t>Provides 20 to 49 hours unpaid care a week</t>
  </si>
  <si>
    <t>Provides 50 or more hours unpaid care a week</t>
  </si>
  <si>
    <t>General health</t>
  </si>
  <si>
    <t>Provision of unpaid care</t>
  </si>
  <si>
    <t>Health &amp; provision of unpaid care</t>
  </si>
  <si>
    <t>Length of residence in UK</t>
  </si>
  <si>
    <t>Table number QS803EW</t>
  </si>
  <si>
    <t>Born in the UK</t>
  </si>
  <si>
    <t>Length of residence in the UK</t>
  </si>
  <si>
    <t>Usual resident</t>
  </si>
  <si>
    <t>The length of residence in the UK is derived from the date that a person last arrived to live in the UK. Short visits away from the UK are not counted in determining the date that a person last arrived.
Length of residence is only applicable to usual residents who were not born in the UK. It does not include usual residents born in the UK who have emigrated and since returned - these are recorded in the category 'Born in the UK'.</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</si>
  <si>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</si>
  <si>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 xml:space="preserve">These statistics may be used under the terms of the Open Government Licence. </t>
  </si>
  <si>
    <t>http://www.nationalarchives.gov.uk/doc/open-government-licence/</t>
  </si>
  <si>
    <t>2011 Census table KS102EW</t>
  </si>
  <si>
    <t>2011 Census table KS207WA</t>
  </si>
  <si>
    <t>2011 Census table KS204EW</t>
  </si>
  <si>
    <t>2011 Census table KS201EW</t>
  </si>
  <si>
    <t>2011 Census table KS209EW</t>
  </si>
  <si>
    <t>2011 Census table KS301EW</t>
  </si>
  <si>
    <t>Health and provision of unpaid care</t>
  </si>
  <si>
    <t>Usual resident population</t>
  </si>
  <si>
    <t>2011 Census table KS101EW</t>
  </si>
  <si>
    <t>2011 Census table KS202EW</t>
  </si>
  <si>
    <t>Conwy County Borough</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</si>
</sst>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s>
  <fonts count="34">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2"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28" fillId="0" borderId="0" applyNumberFormat="0" applyFill="0" applyBorder="0" applyAlignment="0" applyProtection="0"/>
    <xf numFmtId="0" fontId="29" fillId="0" borderId="9" applyNumberFormat="0" applyFill="0" applyAlignment="0" applyProtection="0"/>
    <xf numFmtId="0" fontId="4" fillId="24" borderId="0" applyNumberFormat="0" applyBorder="0" applyAlignment="0" applyProtection="0"/>
    <xf numFmtId="0" fontId="4" fillId="25" borderId="0" applyNumberFormat="0" applyBorder="0" applyAlignment="0" applyProtection="0"/>
    <xf numFmtId="0" fontId="30" fillId="0" borderId="0" applyNumberFormat="0" applyFill="0" applyBorder="0" applyAlignment="0" applyProtection="0"/>
  </cellStyleXfs>
  <cellXfs count="72">
    <xf numFmtId="0" fontId="0" fillId="0" borderId="0" xfId="0" applyAlignment="1">
      <alignment/>
    </xf>
    <xf numFmtId="0" fontId="0" fillId="0" borderId="0" xfId="0" applyFont="1" applyAlignment="1">
      <alignment vertical="center"/>
    </xf>
    <xf numFmtId="0" fontId="2" fillId="0" borderId="0" xfId="53" applyAlignment="1">
      <alignment vertical="center"/>
    </xf>
    <xf numFmtId="0" fontId="9"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53" applyFont="1" applyAlignment="1">
      <alignment horizontal="left" vertical="center"/>
    </xf>
    <xf numFmtId="0" fontId="7" fillId="0" borderId="0" xfId="53" applyFont="1" applyAlignment="1">
      <alignment horizontal="right" vertical="center"/>
    </xf>
    <xf numFmtId="0" fontId="8" fillId="0" borderId="0" xfId="0" applyFont="1" applyAlignment="1">
      <alignment vertical="center"/>
    </xf>
    <xf numFmtId="0" fontId="0" fillId="0" borderId="0" xfId="0" applyFont="1" applyAlignment="1">
      <alignment horizontal="left" vertical="center"/>
    </xf>
    <xf numFmtId="0" fontId="2" fillId="0" borderId="0" xfId="53" applyFont="1" applyAlignment="1">
      <alignment vertical="center"/>
    </xf>
    <xf numFmtId="0" fontId="4" fillId="0" borderId="0" xfId="0" applyFont="1" applyAlignment="1">
      <alignment vertical="center"/>
    </xf>
    <xf numFmtId="0" fontId="7" fillId="0" borderId="0" xfId="53" applyFont="1" applyAlignment="1">
      <alignment vertical="center"/>
    </xf>
    <xf numFmtId="0" fontId="4" fillId="0" borderId="10" xfId="0" applyFont="1" applyFill="1" applyBorder="1" applyAlignment="1">
      <alignment horizontal="right" vertical="center" wrapText="1"/>
    </xf>
    <xf numFmtId="0" fontId="0" fillId="0" borderId="0" xfId="0" applyAlignment="1">
      <alignment vertical="center"/>
    </xf>
    <xf numFmtId="0" fontId="32" fillId="0" borderId="0" xfId="63" applyFont="1" applyAlignment="1">
      <alignment horizontal="left" vertical="center" wrapText="1"/>
      <protection/>
    </xf>
    <xf numFmtId="3" fontId="31" fillId="0" borderId="11" xfId="63" applyNumberFormat="1" applyFont="1" applyFill="1" applyBorder="1" applyAlignment="1">
      <alignment vertical="center"/>
      <protection/>
    </xf>
    <xf numFmtId="0" fontId="0" fillId="0" borderId="12" xfId="0" applyFont="1" applyFill="1" applyBorder="1" applyAlignment="1">
      <alignment horizontal="right" vertical="center" wrapText="1"/>
    </xf>
    <xf numFmtId="3" fontId="31" fillId="0" borderId="13" xfId="60" applyNumberFormat="1" applyFont="1" applyBorder="1" applyAlignment="1">
      <alignment vertical="center"/>
      <protection/>
    </xf>
    <xf numFmtId="0" fontId="0" fillId="0" borderId="14" xfId="0" applyFont="1" applyFill="1" applyBorder="1" applyAlignment="1">
      <alignment horizontal="right" vertical="center" wrapText="1"/>
    </xf>
    <xf numFmtId="3" fontId="31" fillId="0" borderId="13" xfId="63" applyNumberFormat="1" applyFont="1" applyFill="1" applyBorder="1" applyAlignment="1">
      <alignment vertical="center"/>
      <protection/>
    </xf>
    <xf numFmtId="167" fontId="0" fillId="0" borderId="14" xfId="69" applyNumberFormat="1" applyFont="1" applyFill="1" applyBorder="1" applyAlignment="1">
      <alignment horizontal="right" vertical="center" wrapText="1"/>
    </xf>
    <xf numFmtId="3" fontId="0" fillId="0" borderId="13" xfId="0" applyNumberFormat="1" applyBorder="1" applyAlignment="1">
      <alignment vertical="center"/>
    </xf>
    <xf numFmtId="0" fontId="11" fillId="0" borderId="0" xfId="0" applyFont="1" applyAlignment="1">
      <alignment vertical="center"/>
    </xf>
    <xf numFmtId="0" fontId="30" fillId="0" borderId="0" xfId="66" applyFont="1" applyAlignment="1">
      <alignment vertical="center"/>
      <protection/>
    </xf>
    <xf numFmtId="3" fontId="31" fillId="0" borderId="0" xfId="63" applyNumberFormat="1" applyFont="1" applyFill="1" applyBorder="1" applyAlignment="1">
      <alignment vertical="center"/>
      <protection/>
    </xf>
    <xf numFmtId="0" fontId="17" fillId="0" borderId="0" xfId="62" applyAlignment="1">
      <alignment vertical="center"/>
      <protection/>
    </xf>
    <xf numFmtId="0" fontId="31" fillId="0" borderId="0" xfId="63" applyFont="1" applyAlignment="1">
      <alignment horizontal="left" vertical="center" wrapText="1"/>
      <protection/>
    </xf>
    <xf numFmtId="0" fontId="0" fillId="0" borderId="13" xfId="0" applyBorder="1" applyAlignment="1">
      <alignment vertical="center"/>
    </xf>
    <xf numFmtId="0" fontId="32" fillId="0" borderId="0" xfId="63" applyFont="1" applyAlignment="1">
      <alignment vertical="center" wrapText="1"/>
      <protection/>
    </xf>
    <xf numFmtId="0" fontId="32" fillId="0" borderId="13" xfId="63" applyFont="1" applyBorder="1" applyAlignment="1">
      <alignment vertical="center" wrapText="1"/>
      <protection/>
    </xf>
    <xf numFmtId="0" fontId="32" fillId="0" borderId="0" xfId="63" applyFont="1" applyFill="1" applyBorder="1" applyAlignment="1">
      <alignment horizontal="left" vertical="center" wrapText="1"/>
      <protection/>
    </xf>
    <xf numFmtId="0" fontId="12" fillId="0" borderId="0" xfId="61" applyFont="1" applyAlignment="1">
      <alignment horizontal="right" vertical="center" wrapText="1"/>
      <protection/>
    </xf>
    <xf numFmtId="3" fontId="29" fillId="0" borderId="0" xfId="61" applyNumberFormat="1" applyFont="1" applyAlignment="1">
      <alignment vertical="center"/>
      <protection/>
    </xf>
    <xf numFmtId="0" fontId="0" fillId="0" borderId="0" xfId="0" applyFont="1" applyBorder="1" applyAlignment="1">
      <alignment vertical="center"/>
    </xf>
    <xf numFmtId="0" fontId="0" fillId="0" borderId="0" xfId="0" applyBorder="1" applyAlignment="1">
      <alignment vertical="center"/>
    </xf>
    <xf numFmtId="0" fontId="0" fillId="0" borderId="15" xfId="0" applyFont="1" applyFill="1" applyBorder="1" applyAlignment="1">
      <alignment horizontal="right" vertical="center" wrapText="1"/>
    </xf>
    <xf numFmtId="167" fontId="0" fillId="0" borderId="0" xfId="69"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3" fontId="0" fillId="0" borderId="13" xfId="0" applyNumberFormat="1" applyFont="1" applyFill="1" applyBorder="1" applyAlignment="1">
      <alignment horizontal="right" vertical="center" wrapText="1"/>
    </xf>
    <xf numFmtId="167" fontId="0" fillId="0" borderId="14" xfId="0" applyNumberFormat="1" applyFont="1" applyFill="1" applyBorder="1" applyAlignment="1">
      <alignment horizontal="right" vertical="center" wrapText="1"/>
    </xf>
    <xf numFmtId="0" fontId="10" fillId="0" borderId="0" xfId="0" applyFont="1" applyAlignment="1">
      <alignment horizontal="left" vertical="center" wrapText="1"/>
    </xf>
    <xf numFmtId="0" fontId="4" fillId="0" borderId="0" xfId="0" applyFont="1" applyBorder="1" applyAlignment="1">
      <alignment vertical="center"/>
    </xf>
    <xf numFmtId="0" fontId="0" fillId="0" borderId="0" xfId="58" applyFont="1" applyAlignment="1">
      <alignment vertical="center"/>
      <protection/>
    </xf>
    <xf numFmtId="0" fontId="0"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center" wrapText="1"/>
    </xf>
    <xf numFmtId="172" fontId="31" fillId="0" borderId="13" xfId="63" applyNumberFormat="1" applyFont="1" applyFill="1" applyBorder="1" applyAlignment="1">
      <alignment vertical="center"/>
      <protection/>
    </xf>
    <xf numFmtId="172" fontId="0" fillId="0" borderId="0" xfId="69" applyNumberFormat="1" applyFont="1" applyFill="1" applyBorder="1" applyAlignment="1">
      <alignment horizontal="right" vertical="center" wrapText="1"/>
    </xf>
    <xf numFmtId="172" fontId="0" fillId="0" borderId="14" xfId="69" applyNumberFormat="1" applyFont="1" applyFill="1" applyBorder="1" applyAlignment="1">
      <alignment horizontal="right" vertical="center" wrapText="1"/>
    </xf>
    <xf numFmtId="0" fontId="32" fillId="0" borderId="0" xfId="63" applyFont="1" applyBorder="1" applyAlignment="1">
      <alignment horizontal="left" vertical="center" wrapText="1"/>
      <protection/>
    </xf>
    <xf numFmtId="0" fontId="0" fillId="0" borderId="13" xfId="0" applyFont="1" applyBorder="1" applyAlignment="1">
      <alignment vertical="center"/>
    </xf>
    <xf numFmtId="3" fontId="31" fillId="0" borderId="0" xfId="64" applyNumberFormat="1" applyFont="1" applyAlignment="1">
      <alignment vertical="center"/>
      <protection/>
    </xf>
    <xf numFmtId="3" fontId="0" fillId="0" borderId="0" xfId="0" applyNumberFormat="1" applyAlignment="1">
      <alignment vertical="center"/>
    </xf>
    <xf numFmtId="3" fontId="0" fillId="0" borderId="0" xfId="0" applyNumberFormat="1" applyFont="1" applyAlignment="1">
      <alignment vertical="center"/>
    </xf>
    <xf numFmtId="3" fontId="29" fillId="0" borderId="0" xfId="59" applyNumberFormat="1" applyFont="1">
      <alignment/>
      <protection/>
    </xf>
    <xf numFmtId="0" fontId="10" fillId="0" borderId="0" xfId="0" applyFont="1" applyAlignment="1">
      <alignment vertical="center"/>
    </xf>
    <xf numFmtId="3" fontId="0" fillId="0" borderId="13" xfId="60" applyNumberFormat="1" applyFont="1" applyBorder="1" applyAlignment="1">
      <alignment vertical="center"/>
      <protection/>
    </xf>
    <xf numFmtId="3" fontId="31" fillId="0" borderId="0" xfId="64" applyNumberFormat="1" applyFont="1" applyBorder="1" applyAlignment="1">
      <alignment vertical="center"/>
      <protection/>
    </xf>
    <xf numFmtId="0" fontId="11" fillId="0" borderId="0" xfId="62" applyFont="1" applyAlignment="1">
      <alignment vertical="center" wrapText="1"/>
      <protection/>
    </xf>
    <xf numFmtId="0" fontId="10" fillId="0" borderId="0" xfId="62" applyFont="1" applyAlignment="1">
      <alignment horizontal="left" vertical="center" wrapText="1"/>
      <protection/>
    </xf>
    <xf numFmtId="0" fontId="33" fillId="0" borderId="0" xfId="63" applyFont="1" applyAlignment="1">
      <alignment horizontal="left" vertical="center" wrapText="1"/>
      <protection/>
    </xf>
    <xf numFmtId="0" fontId="11" fillId="0" borderId="0" xfId="61" applyFont="1" applyAlignment="1">
      <alignment wrapText="1"/>
      <protection/>
    </xf>
    <xf numFmtId="0" fontId="10" fillId="0" borderId="0" xfId="61" applyFont="1" applyAlignment="1">
      <alignment wrapText="1"/>
      <protection/>
    </xf>
    <xf numFmtId="0" fontId="10" fillId="0" borderId="0" xfId="61" applyNumberFormat="1" applyFont="1" applyAlignment="1">
      <alignment wrapText="1"/>
      <protection/>
    </xf>
    <xf numFmtId="0" fontId="11" fillId="0" borderId="0" xfId="62" applyFont="1" applyAlignment="1">
      <alignment vertical="center"/>
      <protection/>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65" applyFont="1" applyAlignment="1">
      <alignment horizontal="left" vertical="top" wrapText="1"/>
      <protection/>
    </xf>
    <xf numFmtId="0" fontId="10" fillId="0" borderId="0" xfId="62" applyFont="1" applyAlignment="1">
      <alignment horizontal="left" vertical="center" wrapText="1"/>
      <protection/>
    </xf>
    <xf numFmtId="0" fontId="10" fillId="0" borderId="0" xfId="61" applyFont="1" applyAlignment="1">
      <alignment horizontal="left"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Country of birth" xfId="59"/>
    <cellStyle name="Normal_County Borough" xfId="60"/>
    <cellStyle name="Normal_Health &amp; unpaid care" xfId="61"/>
    <cellStyle name="Normal_Length residence UK" xfId="62"/>
    <cellStyle name="Normal_Population structure" xfId="63"/>
    <cellStyle name="Normal_Sheet2" xfId="64"/>
    <cellStyle name="Normal_Usual residents" xfId="65"/>
    <cellStyle name="Normal_Welsh lang skills" xfId="66"/>
    <cellStyle name="Note" xfId="67"/>
    <cellStyle name="Output" xfId="68"/>
    <cellStyle name="Percent" xfId="69"/>
    <cellStyle name="Style1" xfId="70"/>
    <cellStyle name="Style2" xfId="71"/>
    <cellStyle name="Style3" xfId="72"/>
    <cellStyle name="Style4" xfId="73"/>
    <cellStyle name="Style5" xfId="74"/>
    <cellStyle name="Title" xfId="75"/>
    <cellStyle name="Total" xfId="76"/>
    <cellStyle name="Untitled1" xfId="77"/>
    <cellStyle name="Untitled2"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4956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1924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1813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886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4004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1621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9.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0.xml" /><Relationship Id="rId5"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6.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7.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8.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7"/>
  <sheetViews>
    <sheetView tabSelected="1" workbookViewId="0" topLeftCell="A1">
      <selection activeCell="A1" sqref="A1"/>
    </sheetView>
  </sheetViews>
  <sheetFormatPr defaultColWidth="9.140625" defaultRowHeight="12.75"/>
  <cols>
    <col min="1" max="1" width="148.7109375" style="1" bestFit="1" customWidth="1"/>
    <col min="2" max="16384" width="9.140625" style="1" customWidth="1"/>
  </cols>
  <sheetData>
    <row r="1" spans="1:7" s="5" customFormat="1" ht="20.25">
      <c r="A1" s="4" t="s">
        <v>125</v>
      </c>
      <c r="G1" s="7"/>
    </row>
    <row r="2" s="5" customFormat="1" ht="18">
      <c r="A2" s="8" t="s">
        <v>18</v>
      </c>
    </row>
    <row r="3" s="5" customFormat="1" ht="15.75">
      <c r="A3" s="43" t="s">
        <v>127</v>
      </c>
    </row>
    <row r="4" s="5" customFormat="1" ht="9.75" customHeight="1"/>
    <row r="5" s="5" customFormat="1" ht="15.75">
      <c r="A5" s="5" t="s">
        <v>117</v>
      </c>
    </row>
    <row r="6" s="5" customFormat="1" ht="15.75">
      <c r="A6" s="12" t="s">
        <v>200</v>
      </c>
    </row>
    <row r="7" s="5" customFormat="1" ht="15.75">
      <c r="A7" s="12" t="s">
        <v>147</v>
      </c>
    </row>
    <row r="8" s="5" customFormat="1" ht="15.75">
      <c r="A8" s="12" t="s">
        <v>155</v>
      </c>
    </row>
    <row r="9" s="5" customFormat="1" ht="15.75">
      <c r="A9" s="12" t="s">
        <v>62</v>
      </c>
    </row>
    <row r="10" s="5" customFormat="1" ht="15.75">
      <c r="A10" s="12" t="s">
        <v>154</v>
      </c>
    </row>
    <row r="11" s="5" customFormat="1" ht="15.75">
      <c r="A11" s="12" t="s">
        <v>19</v>
      </c>
    </row>
    <row r="12" s="5" customFormat="1" ht="15.75">
      <c r="A12" s="12" t="s">
        <v>124</v>
      </c>
    </row>
    <row r="13" s="5" customFormat="1" ht="15.75">
      <c r="A13" s="12" t="s">
        <v>158</v>
      </c>
    </row>
    <row r="14" s="5" customFormat="1" ht="15.75">
      <c r="A14" s="12" t="s">
        <v>199</v>
      </c>
    </row>
    <row r="15" s="5" customFormat="1" ht="15.75">
      <c r="A15" s="12" t="s">
        <v>184</v>
      </c>
    </row>
    <row r="16" s="5" customFormat="1" ht="15.75">
      <c r="A16" s="1"/>
    </row>
    <row r="17" spans="2:15" ht="15.75">
      <c r="B17" s="5"/>
      <c r="C17" s="5"/>
      <c r="D17" s="5"/>
      <c r="E17" s="5"/>
      <c r="F17" s="5"/>
      <c r="G17" s="5"/>
      <c r="H17" s="5"/>
      <c r="I17" s="5"/>
      <c r="J17" s="5"/>
      <c r="K17" s="5"/>
      <c r="L17" s="5"/>
      <c r="M17" s="5"/>
      <c r="N17" s="5"/>
      <c r="O17" s="5"/>
    </row>
    <row r="19" ht="12.75">
      <c r="A19" s="9" t="s">
        <v>118</v>
      </c>
    </row>
    <row r="20" ht="12.75">
      <c r="A20" s="1" t="s">
        <v>119</v>
      </c>
    </row>
    <row r="21" ht="12.75">
      <c r="A21" s="2" t="s">
        <v>120</v>
      </c>
    </row>
    <row r="22" spans="1:15" ht="12.75">
      <c r="A22" s="10" t="s">
        <v>121</v>
      </c>
      <c r="B22" s="44"/>
      <c r="C22" s="44"/>
      <c r="D22" s="44"/>
      <c r="E22" s="44"/>
      <c r="F22" s="44"/>
      <c r="G22" s="44"/>
      <c r="H22" s="44"/>
      <c r="I22" s="44"/>
      <c r="J22" s="44"/>
      <c r="K22" s="44"/>
      <c r="L22" s="44"/>
      <c r="M22" s="44"/>
      <c r="N22" s="44"/>
      <c r="O22" s="44"/>
    </row>
    <row r="23" spans="9:15" ht="12.75">
      <c r="I23" s="45"/>
      <c r="J23" s="45"/>
      <c r="K23" s="45"/>
      <c r="L23" s="45"/>
      <c r="M23" s="45"/>
      <c r="N23" s="45"/>
      <c r="O23" s="45"/>
    </row>
    <row r="24" spans="1:15" ht="12.75">
      <c r="A24" s="41"/>
      <c r="B24" s="45"/>
      <c r="C24" s="45"/>
      <c r="D24" s="45"/>
      <c r="E24" s="45"/>
      <c r="F24" s="45"/>
      <c r="G24" s="45"/>
      <c r="H24" s="45"/>
      <c r="I24" s="45"/>
      <c r="J24" s="45"/>
      <c r="K24" s="45"/>
      <c r="L24" s="45"/>
      <c r="M24" s="45"/>
      <c r="N24" s="45"/>
      <c r="O24" s="45"/>
    </row>
    <row r="25" spans="1:15" ht="12.75">
      <c r="A25" s="46" t="s">
        <v>122</v>
      </c>
      <c r="I25" s="45"/>
      <c r="J25" s="45"/>
      <c r="K25" s="45"/>
      <c r="L25" s="45"/>
      <c r="M25" s="45"/>
      <c r="N25" s="45"/>
      <c r="O25" s="45"/>
    </row>
    <row r="26" spans="1:15" ht="12.75">
      <c r="A26" s="1" t="s">
        <v>191</v>
      </c>
      <c r="I26" s="45"/>
      <c r="J26" s="45"/>
      <c r="K26" s="45"/>
      <c r="L26" s="45"/>
      <c r="M26" s="45"/>
      <c r="N26" s="45"/>
      <c r="O26" s="45"/>
    </row>
    <row r="27" spans="1:15" ht="12.75">
      <c r="A27" s="2" t="s">
        <v>192</v>
      </c>
      <c r="I27" s="45"/>
      <c r="J27" s="45"/>
      <c r="K27" s="45"/>
      <c r="L27" s="45"/>
      <c r="M27" s="45"/>
      <c r="N27" s="45"/>
      <c r="O27" s="45"/>
    </row>
  </sheetData>
  <hyperlinks>
    <hyperlink ref="A6" location="'Usual residents'!A1" display="Usual resident population"/>
    <hyperlink ref="A8" location="'Ethnic group'!A1" display="Tenure"/>
    <hyperlink ref="A10" location="'Country of birth'!A1" display="Rooms, bedrooms &amp; central heating"/>
    <hyperlink ref="A22" r:id="rId1" display="www.conwy.gov.uk/statistics"/>
    <hyperlink ref="A21" r:id="rId2" display="email: research.unit@conwy.gov.uk"/>
    <hyperlink ref="A27" r:id="rId3" display="http://www.nationalarchives.gov.uk/doc/open-government-licence/"/>
    <hyperlink ref="A12" location="'Welsh lang'!A1" display="The Welsh language"/>
    <hyperlink ref="A13" location="Religion!A1" display="Religion"/>
    <hyperlink ref="A14" location="'Health &amp; unpaid care'!A1" display="Health and unpaid care"/>
    <hyperlink ref="A15" location="'Length residence UK'!A1" display="Length or residence in UK"/>
    <hyperlink ref="A7" location="Age!A1" display="Age"/>
    <hyperlink ref="A11" location="Passports!A1" display="Country of birth"/>
    <hyperlink ref="A9" location="'National identity'!A1" display="National identity"/>
  </hyperlinks>
  <printOptions/>
  <pageMargins left="0.62" right="0.72" top="0.55" bottom="0.43" header="0.41" footer="0.41"/>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41.140625" style="14" customWidth="1"/>
    <col min="2" max="5" width="9.7109375" style="14" customWidth="1"/>
    <col min="6" max="6" width="10.7109375" style="14" customWidth="1"/>
    <col min="7" max="7" width="9.7109375" style="14" customWidth="1"/>
    <col min="8" max="16384" width="9.140625" style="14" customWidth="1"/>
  </cols>
  <sheetData>
    <row r="1" spans="1:7" s="5" customFormat="1" ht="20.25">
      <c r="A1" s="4" t="s">
        <v>125</v>
      </c>
      <c r="F1" s="6" t="s">
        <v>123</v>
      </c>
      <c r="G1" s="6"/>
    </row>
    <row r="2" s="5" customFormat="1" ht="18">
      <c r="A2" s="8" t="s">
        <v>183</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198</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145</v>
      </c>
      <c r="B15" s="16">
        <v>115228</v>
      </c>
      <c r="C15" s="17"/>
      <c r="D15" s="25">
        <v>3063456</v>
      </c>
      <c r="E15" s="19"/>
      <c r="F15" s="25">
        <v>56075912</v>
      </c>
      <c r="G15" s="19"/>
    </row>
    <row r="16" spans="1:7" ht="15" customHeight="1">
      <c r="A16" s="27" t="s">
        <v>169</v>
      </c>
      <c r="B16" s="20">
        <v>13896</v>
      </c>
      <c r="C16" s="21">
        <v>0.12059568854792238</v>
      </c>
      <c r="D16" s="25">
        <v>364318</v>
      </c>
      <c r="E16" s="21">
        <v>0.11892385593264601</v>
      </c>
      <c r="F16" s="25">
        <v>4769712</v>
      </c>
      <c r="G16" s="21">
        <v>0.0850581262057762</v>
      </c>
    </row>
    <row r="17" spans="1:7" ht="15" customHeight="1">
      <c r="A17" s="27" t="s">
        <v>170</v>
      </c>
      <c r="B17" s="20">
        <v>14019</v>
      </c>
      <c r="C17" s="21">
        <v>0.1216631374318742</v>
      </c>
      <c r="D17" s="25">
        <v>331537</v>
      </c>
      <c r="E17" s="21">
        <v>0.1082231962855024</v>
      </c>
      <c r="F17" s="25">
        <v>5278729</v>
      </c>
      <c r="G17" s="21">
        <v>0.09413541058413816</v>
      </c>
    </row>
    <row r="18" spans="1:7" ht="15" customHeight="1">
      <c r="A18" s="27" t="s">
        <v>171</v>
      </c>
      <c r="B18" s="20">
        <v>87313</v>
      </c>
      <c r="C18" s="21">
        <v>0.7577411740202035</v>
      </c>
      <c r="D18" s="25">
        <v>2367601</v>
      </c>
      <c r="E18" s="21">
        <v>0.7728529477818517</v>
      </c>
      <c r="F18" s="25">
        <v>46027471</v>
      </c>
      <c r="G18" s="21">
        <v>0.8208064632100857</v>
      </c>
    </row>
    <row r="19" spans="2:7" ht="7.5" customHeight="1">
      <c r="B19" s="28"/>
      <c r="C19" s="21"/>
      <c r="E19" s="21"/>
      <c r="G19" s="21"/>
    </row>
    <row r="20" spans="1:7" ht="15" customHeight="1">
      <c r="A20" s="29" t="s">
        <v>63</v>
      </c>
      <c r="B20" s="20">
        <v>67940</v>
      </c>
      <c r="C20" s="21"/>
      <c r="D20" s="20">
        <v>1944616</v>
      </c>
      <c r="E20" s="21"/>
      <c r="F20" s="20">
        <v>36273707</v>
      </c>
      <c r="G20" s="21"/>
    </row>
    <row r="21" spans="1:7" ht="15" customHeight="1">
      <c r="A21" s="27" t="s">
        <v>169</v>
      </c>
      <c r="B21" s="20">
        <v>5209</v>
      </c>
      <c r="C21" s="21">
        <v>0.07667059169855756</v>
      </c>
      <c r="D21" s="25">
        <v>162156</v>
      </c>
      <c r="E21" s="21">
        <v>0.08338715715596293</v>
      </c>
      <c r="F21" s="25">
        <v>2086236</v>
      </c>
      <c r="G21" s="21">
        <v>0.05751372474834182</v>
      </c>
    </row>
    <row r="22" spans="1:7" ht="15" customHeight="1">
      <c r="A22" s="27" t="s">
        <v>170</v>
      </c>
      <c r="B22" s="20">
        <v>5982</v>
      </c>
      <c r="C22" s="21">
        <v>0.08804827789225787</v>
      </c>
      <c r="D22" s="25">
        <v>167224</v>
      </c>
      <c r="E22" s="21">
        <v>0.08599332721730152</v>
      </c>
      <c r="F22" s="25">
        <v>2619966</v>
      </c>
      <c r="G22" s="21">
        <v>0.07222768822607516</v>
      </c>
    </row>
    <row r="23" spans="1:7" ht="15" customHeight="1">
      <c r="A23" s="27" t="s">
        <v>171</v>
      </c>
      <c r="B23" s="20">
        <v>56749</v>
      </c>
      <c r="C23" s="21">
        <v>0.8352811304091846</v>
      </c>
      <c r="D23" s="25">
        <v>1615236</v>
      </c>
      <c r="E23" s="21">
        <v>0.8306195156267355</v>
      </c>
      <c r="F23" s="25">
        <v>31567505</v>
      </c>
      <c r="G23" s="21">
        <v>0.870258587025583</v>
      </c>
    </row>
    <row r="24" spans="1:7" ht="7.5" customHeight="1">
      <c r="A24" s="15"/>
      <c r="B24" s="20"/>
      <c r="C24" s="21"/>
      <c r="D24" s="20"/>
      <c r="E24" s="21"/>
      <c r="F24" s="20"/>
      <c r="G24" s="21"/>
    </row>
    <row r="25" spans="1:7" ht="15" customHeight="1">
      <c r="A25" s="29" t="s">
        <v>181</v>
      </c>
      <c r="B25" s="30"/>
      <c r="C25" s="21"/>
      <c r="D25" s="30"/>
      <c r="E25" s="21"/>
      <c r="F25" s="30"/>
      <c r="G25" s="21"/>
    </row>
    <row r="26" spans="1:7" ht="15" customHeight="1">
      <c r="A26" s="27" t="s">
        <v>172</v>
      </c>
      <c r="B26" s="20">
        <v>52335</v>
      </c>
      <c r="C26" s="21">
        <v>0.45418648245218174</v>
      </c>
      <c r="D26" s="20">
        <v>1428697</v>
      </c>
      <c r="E26" s="21">
        <v>0.4663677232511255</v>
      </c>
      <c r="F26" s="20">
        <v>26434409</v>
      </c>
      <c r="G26" s="21">
        <v>0.47140399606875766</v>
      </c>
    </row>
    <row r="27" spans="1:7" ht="15" customHeight="1">
      <c r="A27" s="27" t="s">
        <v>173</v>
      </c>
      <c r="B27" s="20">
        <v>36977</v>
      </c>
      <c r="C27" s="21">
        <v>0.3209029055437914</v>
      </c>
      <c r="D27" s="20">
        <v>953363</v>
      </c>
      <c r="E27" s="21">
        <v>0.3112050572947677</v>
      </c>
      <c r="F27" s="20">
        <v>19094820</v>
      </c>
      <c r="G27" s="21">
        <v>0.34051733300387516</v>
      </c>
    </row>
    <row r="28" spans="1:7" ht="15" customHeight="1">
      <c r="A28" s="27" t="s">
        <v>174</v>
      </c>
      <c r="B28" s="20">
        <v>17874</v>
      </c>
      <c r="C28" s="21">
        <v>0.15511854757524213</v>
      </c>
      <c r="D28" s="20">
        <v>447789</v>
      </c>
      <c r="E28" s="21">
        <v>0.14617118705148696</v>
      </c>
      <c r="F28" s="20">
        <v>7401881</v>
      </c>
      <c r="G28" s="21">
        <v>0.13199751436944976</v>
      </c>
    </row>
    <row r="29" spans="1:7" ht="15" customHeight="1">
      <c r="A29" s="14" t="s">
        <v>175</v>
      </c>
      <c r="B29" s="20">
        <v>6237</v>
      </c>
      <c r="C29" s="21">
        <v>0.05412746901794702</v>
      </c>
      <c r="D29" s="20">
        <v>178222</v>
      </c>
      <c r="E29" s="21">
        <v>0.0581767781224865</v>
      </c>
      <c r="F29" s="20">
        <v>2428668</v>
      </c>
      <c r="G29" s="21">
        <v>0.043310361140448325</v>
      </c>
    </row>
    <row r="30" spans="1:7" ht="15" customHeight="1">
      <c r="A30" s="14" t="s">
        <v>176</v>
      </c>
      <c r="B30" s="20">
        <v>1805</v>
      </c>
      <c r="C30" s="21">
        <v>0.015664595410837645</v>
      </c>
      <c r="D30" s="20">
        <v>55385</v>
      </c>
      <c r="E30" s="21">
        <v>0.018079254280133288</v>
      </c>
      <c r="F30" s="20">
        <v>716134</v>
      </c>
      <c r="G30" s="21">
        <v>0.01277079541746909</v>
      </c>
    </row>
    <row r="31" spans="2:7" ht="7.5" customHeight="1">
      <c r="B31" s="28"/>
      <c r="C31" s="21"/>
      <c r="D31" s="28"/>
      <c r="E31" s="21"/>
      <c r="F31" s="28"/>
      <c r="G31" s="21"/>
    </row>
    <row r="32" spans="1:7" ht="15" customHeight="1">
      <c r="A32" s="31" t="s">
        <v>182</v>
      </c>
      <c r="B32" s="28"/>
      <c r="C32" s="21"/>
      <c r="D32" s="28"/>
      <c r="E32" s="21"/>
      <c r="F32" s="28"/>
      <c r="G32" s="21"/>
    </row>
    <row r="33" spans="1:8" ht="15" customHeight="1">
      <c r="A33" s="14" t="s">
        <v>177</v>
      </c>
      <c r="B33" s="20">
        <v>101623</v>
      </c>
      <c r="C33" s="21">
        <v>0.8819297392994758</v>
      </c>
      <c r="D33" s="20">
        <v>2693226</v>
      </c>
      <c r="E33" s="21">
        <v>0.8791462975149635</v>
      </c>
      <c r="F33" s="20">
        <v>50275666</v>
      </c>
      <c r="G33" s="21">
        <v>0.8965643929250763</v>
      </c>
      <c r="H33" s="32"/>
    </row>
    <row r="34" spans="1:7" ht="15" customHeight="1">
      <c r="A34" s="14" t="s">
        <v>178</v>
      </c>
      <c r="B34" s="20">
        <v>7813</v>
      </c>
      <c r="C34" s="21">
        <v>0.06780470024646787</v>
      </c>
      <c r="D34" s="20">
        <v>212436</v>
      </c>
      <c r="E34" s="21">
        <v>0.0693452101156341</v>
      </c>
      <c r="F34" s="20">
        <v>3665072</v>
      </c>
      <c r="G34" s="21">
        <v>0.0653591153363676</v>
      </c>
    </row>
    <row r="35" spans="1:8" ht="15">
      <c r="A35" s="14" t="s">
        <v>179</v>
      </c>
      <c r="B35" s="20">
        <v>1814</v>
      </c>
      <c r="C35" s="21">
        <v>0.015742701426736557</v>
      </c>
      <c r="D35" s="20">
        <v>54046</v>
      </c>
      <c r="E35" s="21">
        <v>0.017642166233169335</v>
      </c>
      <c r="F35" s="20">
        <v>775189</v>
      </c>
      <c r="G35" s="21">
        <v>0.013823921401403155</v>
      </c>
      <c r="H35" s="33"/>
    </row>
    <row r="36" spans="1:7" ht="12.75">
      <c r="A36" s="14" t="s">
        <v>180</v>
      </c>
      <c r="B36" s="20">
        <v>3978</v>
      </c>
      <c r="C36" s="21">
        <v>0.03452285902731975</v>
      </c>
      <c r="D36" s="20">
        <v>103748</v>
      </c>
      <c r="E36" s="21">
        <v>0.03386632613623306</v>
      </c>
      <c r="F36" s="20">
        <v>1359985</v>
      </c>
      <c r="G36" s="21">
        <v>0.024252570337152966</v>
      </c>
    </row>
    <row r="40" s="56" customFormat="1" ht="12">
      <c r="A40" s="62" t="s">
        <v>181</v>
      </c>
    </row>
    <row r="41" spans="1:7" s="56" customFormat="1" ht="25.5" customHeight="1">
      <c r="A41" s="71" t="s">
        <v>105</v>
      </c>
      <c r="B41" s="71"/>
      <c r="C41" s="71"/>
      <c r="D41" s="71"/>
      <c r="E41" s="71"/>
      <c r="F41" s="71"/>
      <c r="G41" s="71"/>
    </row>
    <row r="42" s="56" customFormat="1" ht="7.5" customHeight="1">
      <c r="A42" s="63"/>
    </row>
    <row r="43" s="56" customFormat="1" ht="12">
      <c r="A43" s="62" t="s">
        <v>104</v>
      </c>
    </row>
    <row r="44" spans="1:7" s="56" customFormat="1" ht="59.25" customHeight="1">
      <c r="A44" s="71" t="s">
        <v>106</v>
      </c>
      <c r="B44" s="71"/>
      <c r="C44" s="71"/>
      <c r="D44" s="71"/>
      <c r="E44" s="71"/>
      <c r="F44" s="71"/>
      <c r="G44" s="71"/>
    </row>
    <row r="45" s="56" customFormat="1" ht="7.5" customHeight="1">
      <c r="A45" s="64"/>
    </row>
    <row r="46" s="56" customFormat="1" ht="12">
      <c r="A46" s="62" t="s">
        <v>182</v>
      </c>
    </row>
    <row r="47" spans="1:7" s="56" customFormat="1" ht="85.5" customHeight="1">
      <c r="A47" s="71" t="s">
        <v>7</v>
      </c>
      <c r="B47" s="71"/>
      <c r="C47" s="71"/>
      <c r="D47" s="71"/>
      <c r="E47" s="71"/>
      <c r="F47" s="71"/>
      <c r="G47" s="71"/>
    </row>
  </sheetData>
  <sheetProtection/>
  <mergeCells count="6">
    <mergeCell ref="A44:G44"/>
    <mergeCell ref="A47:G47"/>
    <mergeCell ref="B14:C14"/>
    <mergeCell ref="D14:E14"/>
    <mergeCell ref="F14:G14"/>
    <mergeCell ref="A41:G41"/>
  </mergeCells>
  <hyperlinks>
    <hyperlink ref="F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2.75"/>
  <cols>
    <col min="1" max="1" width="49.00390625" style="14" customWidth="1"/>
    <col min="2" max="5" width="9.7109375" style="14" customWidth="1"/>
    <col min="6" max="7" width="10.7109375" style="14" customWidth="1"/>
    <col min="8" max="16384" width="9.140625" style="14" customWidth="1"/>
  </cols>
  <sheetData>
    <row r="1" spans="1:7" s="5" customFormat="1" ht="20.25">
      <c r="A1" s="4" t="s">
        <v>125</v>
      </c>
      <c r="E1" s="6" t="s">
        <v>123</v>
      </c>
      <c r="G1" s="6"/>
    </row>
    <row r="2" s="5" customFormat="1" ht="18">
      <c r="A2" s="8" t="s">
        <v>184</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185</v>
      </c>
    </row>
    <row r="11" s="1" customFormat="1" ht="15" customHeight="1">
      <c r="A11" s="1" t="s">
        <v>191</v>
      </c>
    </row>
    <row r="12" spans="1:7" s="1" customFormat="1" ht="15" customHeight="1">
      <c r="A12" s="2" t="s">
        <v>192</v>
      </c>
      <c r="B12" s="3"/>
      <c r="C12" s="3"/>
      <c r="D12" s="3"/>
      <c r="E12" s="3"/>
      <c r="F12" s="3"/>
      <c r="G12" s="3"/>
    </row>
    <row r="13" s="1" customFormat="1" ht="15" customHeight="1"/>
    <row r="14" spans="1:7" ht="26.25" customHeight="1">
      <c r="A14" s="13"/>
      <c r="B14" s="66" t="s">
        <v>203</v>
      </c>
      <c r="C14" s="67"/>
      <c r="D14" s="66" t="s">
        <v>107</v>
      </c>
      <c r="E14" s="67"/>
      <c r="F14" s="66" t="s">
        <v>17</v>
      </c>
      <c r="G14" s="67"/>
    </row>
    <row r="15" spans="1:7" ht="15" customHeight="1">
      <c r="A15" s="15" t="s">
        <v>156</v>
      </c>
      <c r="B15" s="16">
        <v>115228</v>
      </c>
      <c r="C15" s="17"/>
      <c r="D15" s="25">
        <v>3063456</v>
      </c>
      <c r="E15" s="19"/>
      <c r="F15" s="25">
        <v>56075912</v>
      </c>
      <c r="G15" s="19"/>
    </row>
    <row r="16" spans="1:7" ht="7.5" customHeight="1">
      <c r="A16" s="15"/>
      <c r="B16" s="20"/>
      <c r="C16" s="19"/>
      <c r="D16" s="25"/>
      <c r="E16" s="19"/>
      <c r="F16" s="25"/>
      <c r="G16" s="19"/>
    </row>
    <row r="17" spans="1:7" ht="15" customHeight="1">
      <c r="A17" s="15" t="s">
        <v>186</v>
      </c>
      <c r="B17" s="20">
        <v>110273</v>
      </c>
      <c r="C17" s="21">
        <f>B17/$B$15</f>
        <v>0.9569982990245427</v>
      </c>
      <c r="D17" s="25">
        <v>2895585</v>
      </c>
      <c r="E17" s="21">
        <f>D17/$D$15</f>
        <v>0.9452020854877629</v>
      </c>
      <c r="F17" s="25">
        <v>48570902</v>
      </c>
      <c r="G17" s="21">
        <f>+F17/$F$15</f>
        <v>0.8661633893711795</v>
      </c>
    </row>
    <row r="18" spans="1:7" ht="7.5" customHeight="1">
      <c r="A18" s="15"/>
      <c r="B18" s="20"/>
      <c r="C18" s="21"/>
      <c r="D18" s="25"/>
      <c r="E18" s="21"/>
      <c r="F18" s="25"/>
      <c r="G18" s="21"/>
    </row>
    <row r="19" spans="1:7" ht="15" customHeight="1">
      <c r="A19" s="15" t="s">
        <v>2</v>
      </c>
      <c r="B19" s="20"/>
      <c r="C19" s="21"/>
      <c r="D19" s="25"/>
      <c r="E19" s="21"/>
      <c r="F19" s="25"/>
      <c r="G19" s="21"/>
    </row>
    <row r="20" spans="1:7" ht="15" customHeight="1">
      <c r="A20" s="27" t="s">
        <v>1</v>
      </c>
      <c r="B20" s="20">
        <v>485</v>
      </c>
      <c r="C20" s="21">
        <f>B20/$B$15</f>
        <v>0.004209046412330337</v>
      </c>
      <c r="D20" s="25">
        <v>27456</v>
      </c>
      <c r="E20" s="21">
        <f>D20/$D$15</f>
        <v>0.008962426749396759</v>
      </c>
      <c r="F20" s="25">
        <v>955481</v>
      </c>
      <c r="G20" s="21">
        <f>+F20/$F$15</f>
        <v>0.017039063047249236</v>
      </c>
    </row>
    <row r="21" spans="1:7" ht="15" customHeight="1">
      <c r="A21" s="27" t="s">
        <v>3</v>
      </c>
      <c r="B21" s="20">
        <v>659</v>
      </c>
      <c r="C21" s="21">
        <f>B21/$B$15</f>
        <v>0.005719096053042663</v>
      </c>
      <c r="D21" s="25">
        <v>29403</v>
      </c>
      <c r="E21" s="21">
        <f>D21/$D$15</f>
        <v>0.009597983453981386</v>
      </c>
      <c r="F21" s="25">
        <v>1199710</v>
      </c>
      <c r="G21" s="21">
        <f>+F21/$F$15</f>
        <v>0.021394391231657543</v>
      </c>
    </row>
    <row r="22" spans="1:7" ht="12.75">
      <c r="A22" s="27" t="s">
        <v>4</v>
      </c>
      <c r="B22" s="20">
        <v>885</v>
      </c>
      <c r="C22" s="21">
        <f>B22/$B$15</f>
        <v>0.00768042489672649</v>
      </c>
      <c r="D22" s="25">
        <v>35486</v>
      </c>
      <c r="E22" s="21">
        <f>D22/$D$15</f>
        <v>0.011583649316327703</v>
      </c>
      <c r="F22" s="25">
        <v>1557353</v>
      </c>
      <c r="G22" s="21">
        <f>+F22/$F$15</f>
        <v>0.02777222776153868</v>
      </c>
    </row>
    <row r="23" spans="1:7" ht="15" customHeight="1">
      <c r="A23" s="27" t="s">
        <v>5</v>
      </c>
      <c r="B23" s="20">
        <v>2926</v>
      </c>
      <c r="C23" s="21">
        <f>B23/$B$15</f>
        <v>0.025393133613357863</v>
      </c>
      <c r="D23" s="25">
        <v>75526</v>
      </c>
      <c r="E23" s="21">
        <f>D23/$D$15</f>
        <v>0.02465385499253131</v>
      </c>
      <c r="F23" s="25">
        <v>3792466</v>
      </c>
      <c r="G23" s="21">
        <f>+F23/$F$15</f>
        <v>0.06763092858837498</v>
      </c>
    </row>
    <row r="27" s="56" customFormat="1" ht="12">
      <c r="A27" s="65" t="s">
        <v>187</v>
      </c>
    </row>
    <row r="28" spans="1:7" s="56" customFormat="1" ht="52.5" customHeight="1">
      <c r="A28" s="70" t="s">
        <v>189</v>
      </c>
      <c r="B28" s="70"/>
      <c r="C28" s="70"/>
      <c r="D28" s="70"/>
      <c r="E28" s="70"/>
      <c r="F28" s="70"/>
      <c r="G28" s="70"/>
    </row>
    <row r="29" ht="12.75">
      <c r="A29" s="26"/>
    </row>
  </sheetData>
  <sheetProtection/>
  <mergeCells count="4">
    <mergeCell ref="F14:G14"/>
    <mergeCell ref="A28:G28"/>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A1:G32"/>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3.140625" style="14" customWidth="1"/>
    <col min="2" max="5" width="9.7109375" style="14" customWidth="1"/>
    <col min="6" max="6" width="10.7109375" style="14" customWidth="1"/>
    <col min="7" max="16384" width="9.140625" style="14" customWidth="1"/>
  </cols>
  <sheetData>
    <row r="1" spans="1:5" s="5" customFormat="1" ht="20.25">
      <c r="A1" s="4" t="s">
        <v>125</v>
      </c>
      <c r="E1" s="6" t="s">
        <v>123</v>
      </c>
    </row>
    <row r="2" s="5" customFormat="1" ht="18">
      <c r="A2" s="8" t="s">
        <v>200</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201</v>
      </c>
    </row>
    <row r="11" s="1" customFormat="1" ht="15" customHeight="1">
      <c r="A11" s="1" t="s">
        <v>191</v>
      </c>
    </row>
    <row r="12" spans="1:6" s="1" customFormat="1" ht="15" customHeight="1">
      <c r="A12" s="2" t="s">
        <v>192</v>
      </c>
      <c r="B12" s="3"/>
      <c r="C12" s="3"/>
      <c r="D12" s="3"/>
      <c r="E12" s="3"/>
      <c r="F12" s="3"/>
    </row>
    <row r="13" spans="2:4" s="1" customFormat="1" ht="15" customHeight="1">
      <c r="B13" s="12"/>
      <c r="C13" s="12"/>
      <c r="D13" s="12"/>
    </row>
    <row r="14" spans="1:7" ht="26.25" customHeight="1">
      <c r="A14" s="13"/>
      <c r="B14" s="66" t="s">
        <v>203</v>
      </c>
      <c r="C14" s="67"/>
      <c r="D14" s="66" t="s">
        <v>107</v>
      </c>
      <c r="E14" s="67"/>
      <c r="F14" s="66" t="s">
        <v>17</v>
      </c>
      <c r="G14" s="67"/>
    </row>
    <row r="15" spans="1:7" ht="15" customHeight="1">
      <c r="A15" s="15" t="s">
        <v>200</v>
      </c>
      <c r="B15" s="16">
        <v>115228</v>
      </c>
      <c r="C15" s="36"/>
      <c r="D15" s="20">
        <v>3063456</v>
      </c>
      <c r="E15" s="19"/>
      <c r="F15" s="20">
        <v>56075912</v>
      </c>
      <c r="G15" s="19"/>
    </row>
    <row r="16" spans="1:7" ht="15" customHeight="1">
      <c r="A16" s="27" t="s">
        <v>8</v>
      </c>
      <c r="B16" s="20">
        <v>55749</v>
      </c>
      <c r="C16" s="37">
        <v>0.48381469781650294</v>
      </c>
      <c r="D16" s="20">
        <v>1504228</v>
      </c>
      <c r="E16" s="37">
        <v>0.4910232103872228</v>
      </c>
      <c r="F16" s="20">
        <v>27573376</v>
      </c>
      <c r="G16" s="21">
        <v>0.49171515926481946</v>
      </c>
    </row>
    <row r="17" spans="1:7" ht="15" customHeight="1">
      <c r="A17" s="27" t="s">
        <v>9</v>
      </c>
      <c r="B17" s="20">
        <v>59479</v>
      </c>
      <c r="C17" s="37">
        <v>0.5161853021834971</v>
      </c>
      <c r="D17" s="20">
        <v>1559228</v>
      </c>
      <c r="E17" s="37">
        <v>0.5089767896127773</v>
      </c>
      <c r="F17" s="20">
        <v>28502536</v>
      </c>
      <c r="G17" s="21">
        <v>0.5082848407351805</v>
      </c>
    </row>
    <row r="18" spans="1:7" ht="15" customHeight="1">
      <c r="A18" s="27" t="s">
        <v>10</v>
      </c>
      <c r="B18" s="20">
        <v>112531</v>
      </c>
      <c r="C18" s="37">
        <v>0.9765942305689589</v>
      </c>
      <c r="D18" s="20">
        <v>3011182</v>
      </c>
      <c r="E18" s="37">
        <v>0.9829362654466067</v>
      </c>
      <c r="F18" s="20">
        <v>55071113</v>
      </c>
      <c r="G18" s="21">
        <v>0.9820814505879102</v>
      </c>
    </row>
    <row r="19" spans="1:7" ht="15" customHeight="1">
      <c r="A19" s="27" t="s">
        <v>11</v>
      </c>
      <c r="B19" s="20">
        <v>2697</v>
      </c>
      <c r="C19" s="37">
        <v>0.023405769431041067</v>
      </c>
      <c r="D19" s="20">
        <v>52274</v>
      </c>
      <c r="E19" s="37">
        <v>0.01706373455339329</v>
      </c>
      <c r="F19" s="20">
        <v>1004799</v>
      </c>
      <c r="G19" s="21">
        <v>0.017918549412089813</v>
      </c>
    </row>
    <row r="20" spans="1:7" ht="7.5" customHeight="1">
      <c r="A20" s="15"/>
      <c r="B20" s="20"/>
      <c r="C20" s="37"/>
      <c r="D20" s="20"/>
      <c r="E20" s="37"/>
      <c r="F20" s="20"/>
      <c r="G20" s="21"/>
    </row>
    <row r="21" spans="1:7" ht="28.5" customHeight="1">
      <c r="A21" s="27" t="s">
        <v>12</v>
      </c>
      <c r="B21" s="20">
        <v>1520</v>
      </c>
      <c r="C21" s="37"/>
      <c r="D21" s="20">
        <v>35061</v>
      </c>
      <c r="E21" s="37"/>
      <c r="F21" s="20">
        <v>685206</v>
      </c>
      <c r="G21" s="21"/>
    </row>
    <row r="22" spans="1:7" ht="7.5" customHeight="1">
      <c r="A22" s="15"/>
      <c r="B22" s="20"/>
      <c r="C22" s="37"/>
      <c r="D22" s="20"/>
      <c r="E22" s="37"/>
      <c r="F22" s="20"/>
      <c r="G22" s="21"/>
    </row>
    <row r="23" spans="1:7" ht="15" customHeight="1">
      <c r="A23" s="27" t="s">
        <v>16</v>
      </c>
      <c r="B23" s="20">
        <v>112583</v>
      </c>
      <c r="C23" s="37"/>
      <c r="D23" s="20">
        <v>2073511</v>
      </c>
      <c r="E23" s="37"/>
      <c r="F23" s="20">
        <v>15101354</v>
      </c>
      <c r="G23" s="21"/>
    </row>
    <row r="24" spans="1:7" ht="15" customHeight="1">
      <c r="A24" s="27" t="s">
        <v>13</v>
      </c>
      <c r="B24" s="47">
        <v>1.0234937779238429</v>
      </c>
      <c r="C24" s="48"/>
      <c r="D24" s="47">
        <v>1.477424522946828</v>
      </c>
      <c r="E24" s="48"/>
      <c r="F24" s="47">
        <v>3.713303588539147</v>
      </c>
      <c r="G24" s="49"/>
    </row>
    <row r="27" s="56" customFormat="1" ht="12">
      <c r="A27" s="59" t="s">
        <v>188</v>
      </c>
    </row>
    <row r="28" spans="1:7" s="56" customFormat="1" ht="91.5" customHeight="1">
      <c r="A28" s="70" t="s">
        <v>190</v>
      </c>
      <c r="B28" s="70"/>
      <c r="C28" s="70"/>
      <c r="D28" s="70"/>
      <c r="E28" s="70"/>
      <c r="F28" s="70"/>
      <c r="G28" s="70"/>
    </row>
    <row r="29" spans="1:7" s="56" customFormat="1" ht="7.5" customHeight="1">
      <c r="A29" s="60"/>
      <c r="B29" s="60"/>
      <c r="C29" s="60"/>
      <c r="D29" s="60"/>
      <c r="E29" s="60"/>
      <c r="F29" s="60"/>
      <c r="G29" s="60"/>
    </row>
    <row r="30" spans="1:7" s="56" customFormat="1" ht="51" customHeight="1">
      <c r="A30" s="68" t="s">
        <v>15</v>
      </c>
      <c r="B30" s="68"/>
      <c r="C30" s="68"/>
      <c r="D30" s="68"/>
      <c r="E30" s="68"/>
      <c r="F30" s="68"/>
      <c r="G30" s="68"/>
    </row>
    <row r="31" s="56" customFormat="1" ht="7.5" customHeight="1"/>
    <row r="32" spans="1:7" s="56" customFormat="1" ht="29.25" customHeight="1">
      <c r="A32" s="69" t="s">
        <v>14</v>
      </c>
      <c r="B32" s="69"/>
      <c r="C32" s="69"/>
      <c r="D32" s="69"/>
      <c r="E32" s="69"/>
      <c r="F32" s="69"/>
      <c r="G32" s="69"/>
    </row>
  </sheetData>
  <sheetProtection/>
  <mergeCells count="6">
    <mergeCell ref="F14:G14"/>
    <mergeCell ref="A30:G30"/>
    <mergeCell ref="A32:G32"/>
    <mergeCell ref="A28:G28"/>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I43"/>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19.57421875" style="14" customWidth="1"/>
    <col min="2" max="5" width="9.7109375" style="14" customWidth="1"/>
    <col min="6" max="6" width="10.7109375" style="14" customWidth="1"/>
    <col min="7" max="7" width="9.7109375" style="14" customWidth="1"/>
    <col min="8" max="8" width="9.140625" style="14" customWidth="1"/>
    <col min="9" max="9" width="10.140625" style="14" bestFit="1" customWidth="1"/>
    <col min="10" max="16384" width="9.140625" style="14" customWidth="1"/>
  </cols>
  <sheetData>
    <row r="1" spans="1:7" s="5" customFormat="1" ht="20.25">
      <c r="A1" s="4" t="s">
        <v>125</v>
      </c>
      <c r="G1" s="6" t="s">
        <v>123</v>
      </c>
    </row>
    <row r="2" s="5" customFormat="1" ht="18">
      <c r="A2" s="8" t="s">
        <v>147</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193</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156</v>
      </c>
      <c r="B15" s="16">
        <v>115228</v>
      </c>
      <c r="C15" s="17"/>
      <c r="D15" s="18">
        <v>3063456</v>
      </c>
      <c r="E15" s="19"/>
      <c r="F15" s="18">
        <v>56075912</v>
      </c>
      <c r="G15" s="19"/>
    </row>
    <row r="16" spans="1:7" s="35" customFormat="1" ht="7.5" customHeight="1">
      <c r="A16" s="50"/>
      <c r="B16" s="20"/>
      <c r="C16" s="21"/>
      <c r="D16" s="18"/>
      <c r="E16" s="21"/>
      <c r="F16" s="18"/>
      <c r="G16" s="21"/>
    </row>
    <row r="17" spans="1:9" ht="15" customHeight="1">
      <c r="A17" s="42" t="s">
        <v>0</v>
      </c>
      <c r="B17" s="22">
        <v>19126</v>
      </c>
      <c r="C17" s="21">
        <v>0.16598396223140208</v>
      </c>
      <c r="D17" s="22">
        <v>556296</v>
      </c>
      <c r="E17" s="21">
        <v>0.18159098743380025</v>
      </c>
      <c r="F17" s="22">
        <v>10579132</v>
      </c>
      <c r="G17" s="21">
        <v>0.18865733293824985</v>
      </c>
      <c r="I17" s="52"/>
    </row>
    <row r="18" spans="1:9" s="1" customFormat="1" ht="15" customHeight="1">
      <c r="A18" s="42" t="s">
        <v>63</v>
      </c>
      <c r="B18" s="22">
        <v>67940</v>
      </c>
      <c r="C18" s="21">
        <v>0.5896136355746867</v>
      </c>
      <c r="D18" s="22">
        <v>1944616</v>
      </c>
      <c r="E18" s="21">
        <v>0.6347784985323766</v>
      </c>
      <c r="F18" s="22">
        <v>36273707</v>
      </c>
      <c r="G18" s="21">
        <v>0.6468678922243832</v>
      </c>
      <c r="I18" s="53"/>
    </row>
    <row r="19" spans="1:9" s="1" customFormat="1" ht="15" customHeight="1">
      <c r="A19" s="42" t="s">
        <v>146</v>
      </c>
      <c r="B19" s="22">
        <v>28162</v>
      </c>
      <c r="C19" s="21">
        <v>0.2444024021939112</v>
      </c>
      <c r="D19" s="22">
        <v>562544</v>
      </c>
      <c r="E19" s="21">
        <v>0.18363051403382324</v>
      </c>
      <c r="F19" s="22">
        <v>9223073</v>
      </c>
      <c r="G19" s="21">
        <v>0.1644747748373669</v>
      </c>
      <c r="I19" s="52"/>
    </row>
    <row r="20" spans="1:9" s="1" customFormat="1" ht="7.5" customHeight="1">
      <c r="A20" s="42"/>
      <c r="B20" s="22"/>
      <c r="C20" s="21"/>
      <c r="D20" s="22"/>
      <c r="E20" s="21"/>
      <c r="F20" s="22"/>
      <c r="G20" s="21"/>
      <c r="I20" s="52"/>
    </row>
    <row r="21" spans="1:7" ht="15" customHeight="1">
      <c r="A21" s="15" t="s">
        <v>128</v>
      </c>
      <c r="B21" s="20">
        <v>5839</v>
      </c>
      <c r="C21" s="21">
        <v>0.05067344742597285</v>
      </c>
      <c r="D21" s="18">
        <v>178301</v>
      </c>
      <c r="E21" s="21">
        <v>0.05820256599082866</v>
      </c>
      <c r="F21" s="18">
        <v>3496750</v>
      </c>
      <c r="G21" s="21">
        <v>0.06235743432937836</v>
      </c>
    </row>
    <row r="22" spans="1:7" ht="15" customHeight="1">
      <c r="A22" s="15" t="s">
        <v>129</v>
      </c>
      <c r="B22" s="20">
        <v>3351</v>
      </c>
      <c r="C22" s="21">
        <v>0.02908147325302878</v>
      </c>
      <c r="D22" s="18">
        <v>99429</v>
      </c>
      <c r="E22" s="21">
        <v>0.032456480523957255</v>
      </c>
      <c r="F22" s="18">
        <v>1927039</v>
      </c>
      <c r="G22" s="21">
        <v>0.03436482673701321</v>
      </c>
    </row>
    <row r="23" spans="1:7" ht="15" customHeight="1">
      <c r="A23" s="15" t="s">
        <v>130</v>
      </c>
      <c r="B23" s="20">
        <v>2155</v>
      </c>
      <c r="C23" s="21">
        <v>0.018702051584684277</v>
      </c>
      <c r="D23" s="18">
        <v>63650</v>
      </c>
      <c r="E23" s="21">
        <v>0.020777187594664327</v>
      </c>
      <c r="F23" s="18">
        <v>1208672</v>
      </c>
      <c r="G23" s="21">
        <v>0.021554210299780767</v>
      </c>
    </row>
    <row r="24" spans="1:7" ht="15" customHeight="1">
      <c r="A24" s="15" t="s">
        <v>131</v>
      </c>
      <c r="B24" s="20">
        <v>6418</v>
      </c>
      <c r="C24" s="21">
        <v>0.05569826778213629</v>
      </c>
      <c r="D24" s="18">
        <v>177748</v>
      </c>
      <c r="E24" s="21">
        <v>0.05802205091243354</v>
      </c>
      <c r="F24" s="18">
        <v>3258677</v>
      </c>
      <c r="G24" s="21">
        <v>0.05811188590209643</v>
      </c>
    </row>
    <row r="25" spans="1:7" ht="15" customHeight="1">
      <c r="A25" s="15" t="s">
        <v>132</v>
      </c>
      <c r="B25" s="20">
        <v>1363</v>
      </c>
      <c r="C25" s="21">
        <v>0.011828722185579893</v>
      </c>
      <c r="D25" s="18">
        <v>37168</v>
      </c>
      <c r="E25" s="21">
        <v>0.012132702411916475</v>
      </c>
      <c r="F25" s="18">
        <v>687994</v>
      </c>
      <c r="G25" s="21">
        <v>0.012268975669981079</v>
      </c>
    </row>
    <row r="26" spans="1:7" ht="15" customHeight="1">
      <c r="A26" s="15" t="s">
        <v>133</v>
      </c>
      <c r="B26" s="20">
        <v>2849</v>
      </c>
      <c r="C26" s="21">
        <v>0.024724893255111603</v>
      </c>
      <c r="D26" s="18">
        <v>77111</v>
      </c>
      <c r="E26" s="21">
        <v>0.02517124450294047</v>
      </c>
      <c r="F26" s="18">
        <v>1391235</v>
      </c>
      <c r="G26" s="21">
        <v>0.02480985061821197</v>
      </c>
    </row>
    <row r="27" spans="1:7" ht="15" customHeight="1">
      <c r="A27" s="15" t="s">
        <v>134</v>
      </c>
      <c r="B27" s="20">
        <v>2390</v>
      </c>
      <c r="C27" s="21">
        <v>0.02074148644426702</v>
      </c>
      <c r="D27" s="18">
        <v>84841</v>
      </c>
      <c r="E27" s="21">
        <v>0.027694538455913843</v>
      </c>
      <c r="F27" s="18">
        <v>1460156</v>
      </c>
      <c r="G27" s="21">
        <v>0.026038916674239736</v>
      </c>
    </row>
    <row r="28" spans="1:7" ht="15" customHeight="1">
      <c r="A28" s="15" t="s">
        <v>135</v>
      </c>
      <c r="B28" s="20">
        <v>5798</v>
      </c>
      <c r="C28" s="21">
        <v>0.050317631131322246</v>
      </c>
      <c r="D28" s="18">
        <v>211924</v>
      </c>
      <c r="E28" s="21">
        <v>0.06917807861447986</v>
      </c>
      <c r="F28" s="18">
        <v>3807245</v>
      </c>
      <c r="G28" s="21">
        <v>0.06789448203713566</v>
      </c>
    </row>
    <row r="29" spans="1:7" ht="15" customHeight="1">
      <c r="A29" s="15" t="s">
        <v>136</v>
      </c>
      <c r="B29" s="20">
        <v>5404</v>
      </c>
      <c r="C29" s="21">
        <v>0.04689832332419204</v>
      </c>
      <c r="D29" s="18">
        <v>185728</v>
      </c>
      <c r="E29" s="21">
        <v>0.060626952043704885</v>
      </c>
      <c r="F29" s="18">
        <v>3836609</v>
      </c>
      <c r="G29" s="21">
        <v>0.0684181293386722</v>
      </c>
    </row>
    <row r="30" spans="1:7" ht="15" customHeight="1">
      <c r="A30" s="15" t="s">
        <v>137</v>
      </c>
      <c r="B30" s="20">
        <v>19079</v>
      </c>
      <c r="C30" s="21">
        <v>0.16557607525948553</v>
      </c>
      <c r="D30" s="18">
        <v>570894</v>
      </c>
      <c r="E30" s="21">
        <v>0.18635619378897558</v>
      </c>
      <c r="F30" s="18">
        <v>11515165</v>
      </c>
      <c r="G30" s="21">
        <v>0.20534958040450596</v>
      </c>
    </row>
    <row r="31" spans="1:7" ht="15" customHeight="1">
      <c r="A31" s="15" t="s">
        <v>138</v>
      </c>
      <c r="B31" s="20">
        <v>23576</v>
      </c>
      <c r="C31" s="21">
        <v>0.2046030478703093</v>
      </c>
      <c r="D31" s="18">
        <v>609233</v>
      </c>
      <c r="E31" s="21">
        <v>0.1988711442240398</v>
      </c>
      <c r="F31" s="18">
        <v>10886135</v>
      </c>
      <c r="G31" s="21">
        <v>0.19413210791828048</v>
      </c>
    </row>
    <row r="32" spans="1:7" ht="15" customHeight="1">
      <c r="A32" s="15" t="s">
        <v>139</v>
      </c>
      <c r="B32" s="20">
        <v>8844</v>
      </c>
      <c r="C32" s="21">
        <v>0.07675217828999896</v>
      </c>
      <c r="D32" s="18">
        <v>204885</v>
      </c>
      <c r="E32" s="21">
        <v>0.06688034690232209</v>
      </c>
      <c r="F32" s="18">
        <v>3377162</v>
      </c>
      <c r="G32" s="21">
        <v>0.06022482523333727</v>
      </c>
    </row>
    <row r="33" spans="1:7" ht="15" customHeight="1">
      <c r="A33" s="15" t="s">
        <v>140</v>
      </c>
      <c r="B33" s="20">
        <v>13966</v>
      </c>
      <c r="C33" s="21">
        <v>0.12120317978269171</v>
      </c>
      <c r="D33" s="18">
        <v>300550</v>
      </c>
      <c r="E33" s="21">
        <v>0.09810814974982504</v>
      </c>
      <c r="F33" s="18">
        <v>4852833</v>
      </c>
      <c r="G33" s="21">
        <v>0.08654042042151718</v>
      </c>
    </row>
    <row r="34" spans="1:7" ht="15" customHeight="1">
      <c r="A34" s="15" t="s">
        <v>141</v>
      </c>
      <c r="B34" s="20">
        <v>9921</v>
      </c>
      <c r="C34" s="21">
        <v>0.0860988648592356</v>
      </c>
      <c r="D34" s="18">
        <v>187434</v>
      </c>
      <c r="E34" s="21">
        <v>0.06118383942841027</v>
      </c>
      <c r="F34" s="18">
        <v>3115552</v>
      </c>
      <c r="G34" s="21">
        <v>0.055559542214846186</v>
      </c>
    </row>
    <row r="35" spans="1:7" ht="15" customHeight="1">
      <c r="A35" s="15" t="s">
        <v>142</v>
      </c>
      <c r="B35" s="20">
        <v>2729</v>
      </c>
      <c r="C35" s="21">
        <v>0.02368347970979276</v>
      </c>
      <c r="D35" s="18">
        <v>49360</v>
      </c>
      <c r="E35" s="21">
        <v>0.0161125212831521</v>
      </c>
      <c r="F35" s="18">
        <v>825671</v>
      </c>
      <c r="G35" s="21">
        <v>0.014724165342152616</v>
      </c>
    </row>
    <row r="36" spans="1:7" ht="15" customHeight="1">
      <c r="A36" s="15" t="s">
        <v>143</v>
      </c>
      <c r="B36" s="20">
        <v>1546</v>
      </c>
      <c r="C36" s="21">
        <v>0.013416877842191133</v>
      </c>
      <c r="D36" s="18">
        <v>25200</v>
      </c>
      <c r="E36" s="21">
        <v>0.008226003572435837</v>
      </c>
      <c r="F36" s="18">
        <v>429017</v>
      </c>
      <c r="G36" s="21">
        <v>0.007650646858850909</v>
      </c>
    </row>
    <row r="37" spans="1:9" s="34" customFormat="1" ht="7.5" customHeight="1">
      <c r="A37" s="42"/>
      <c r="B37" s="22"/>
      <c r="C37" s="21"/>
      <c r="D37" s="22"/>
      <c r="E37" s="21"/>
      <c r="F37" s="22"/>
      <c r="G37" s="21"/>
      <c r="I37" s="58"/>
    </row>
    <row r="38" spans="1:9" s="1" customFormat="1" ht="15" customHeight="1">
      <c r="A38" s="15" t="s">
        <v>144</v>
      </c>
      <c r="B38" s="20">
        <v>46</v>
      </c>
      <c r="C38" s="21"/>
      <c r="D38" s="18">
        <v>41</v>
      </c>
      <c r="E38" s="21"/>
      <c r="F38" s="18">
        <v>39</v>
      </c>
      <c r="G38" s="21"/>
      <c r="I38" s="54"/>
    </row>
    <row r="39" spans="1:7" s="1" customFormat="1" ht="12.75" customHeight="1">
      <c r="A39" s="14"/>
      <c r="B39" s="14"/>
      <c r="C39" s="14"/>
      <c r="D39" s="14"/>
      <c r="E39" s="14"/>
      <c r="F39" s="14"/>
      <c r="G39" s="14"/>
    </row>
    <row r="40" spans="1:7" s="1" customFormat="1" ht="12.75" customHeight="1">
      <c r="A40" s="14"/>
      <c r="B40" s="14"/>
      <c r="C40" s="14"/>
      <c r="D40" s="14"/>
      <c r="E40" s="14"/>
      <c r="F40" s="14"/>
      <c r="G40" s="14"/>
    </row>
    <row r="41" s="56" customFormat="1" ht="12">
      <c r="A41" s="61" t="s">
        <v>144</v>
      </c>
    </row>
    <row r="42" s="56" customFormat="1" ht="12">
      <c r="A42" s="56" t="s">
        <v>78</v>
      </c>
    </row>
    <row r="43" ht="15">
      <c r="A43" s="24"/>
    </row>
  </sheetData>
  <sheetProtection selectLockedCells="1" selectUnlockedCells="1"/>
  <mergeCells count="3">
    <mergeCell ref="B14:C14"/>
    <mergeCell ref="D14:E14"/>
    <mergeCell ref="F14:G14"/>
  </mergeCells>
  <hyperlinks>
    <hyperlink ref="G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G43"/>
  <sheetViews>
    <sheetView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38.421875" style="14" customWidth="1"/>
    <col min="2" max="5" width="9.7109375" style="14" customWidth="1"/>
    <col min="6" max="7" width="10.7109375" style="14" customWidth="1"/>
    <col min="8" max="16384" width="9.140625" style="14" customWidth="1"/>
  </cols>
  <sheetData>
    <row r="1" spans="1:7" s="5" customFormat="1" ht="20.25">
      <c r="A1" s="4" t="s">
        <v>125</v>
      </c>
      <c r="F1" s="6" t="s">
        <v>123</v>
      </c>
      <c r="G1" s="6"/>
    </row>
    <row r="2" s="5" customFormat="1" ht="18">
      <c r="A2" s="8" t="s">
        <v>155</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196</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156</v>
      </c>
      <c r="B15" s="16">
        <v>115228</v>
      </c>
      <c r="C15" s="17"/>
      <c r="D15" s="25">
        <v>3063456</v>
      </c>
      <c r="E15" s="19"/>
      <c r="F15" s="25">
        <v>56075912</v>
      </c>
      <c r="G15" s="19"/>
    </row>
    <row r="16" spans="1:7" ht="7.5" customHeight="1">
      <c r="A16" s="15"/>
      <c r="B16" s="20"/>
      <c r="C16" s="19"/>
      <c r="D16" s="25"/>
      <c r="E16" s="19"/>
      <c r="F16" s="25"/>
      <c r="G16" s="19"/>
    </row>
    <row r="17" spans="1:7" ht="15" customHeight="1">
      <c r="A17" s="15" t="s">
        <v>79</v>
      </c>
      <c r="B17" s="20"/>
      <c r="C17" s="19"/>
      <c r="D17" s="25"/>
      <c r="E17" s="19"/>
      <c r="F17" s="25"/>
      <c r="G17" s="19"/>
    </row>
    <row r="18" spans="1:7" ht="15" customHeight="1">
      <c r="A18" s="27" t="s">
        <v>81</v>
      </c>
      <c r="B18" s="20">
        <v>109911</v>
      </c>
      <c r="C18" s="21">
        <v>0.9538567014961641</v>
      </c>
      <c r="D18" s="25">
        <v>2855450</v>
      </c>
      <c r="E18" s="21">
        <v>0.932100869083806</v>
      </c>
      <c r="F18" s="25">
        <v>45134686</v>
      </c>
      <c r="G18" s="21">
        <f>+F18/$F$15</f>
        <v>0.8048854559868772</v>
      </c>
    </row>
    <row r="19" spans="1:7" ht="15" customHeight="1">
      <c r="A19" s="27" t="s">
        <v>70</v>
      </c>
      <c r="B19" s="20">
        <v>840</v>
      </c>
      <c r="C19" s="21">
        <v>0.007289894817231923</v>
      </c>
      <c r="D19" s="25">
        <v>14086</v>
      </c>
      <c r="E19" s="21">
        <v>0.004598074854021079</v>
      </c>
      <c r="F19" s="25">
        <v>531087</v>
      </c>
      <c r="G19" s="21">
        <f aca="true" t="shared" si="0" ref="G19:G43">+F19/$F$15</f>
        <v>0.009470858004057071</v>
      </c>
    </row>
    <row r="20" spans="1:7" ht="15" customHeight="1">
      <c r="A20" s="27" t="s">
        <v>80</v>
      </c>
      <c r="B20" s="20">
        <v>65</v>
      </c>
      <c r="C20" s="21">
        <v>0.0005640990037143749</v>
      </c>
      <c r="D20" s="25">
        <v>2785</v>
      </c>
      <c r="E20" s="21">
        <v>0.0009091039662394367</v>
      </c>
      <c r="F20" s="25">
        <v>57680</v>
      </c>
      <c r="G20" s="21">
        <f t="shared" si="0"/>
        <v>0.001028605651567468</v>
      </c>
    </row>
    <row r="21" spans="1:7" ht="15" customHeight="1">
      <c r="A21" s="27" t="s">
        <v>83</v>
      </c>
      <c r="B21" s="20">
        <v>1733</v>
      </c>
      <c r="C21" s="21">
        <v>0.015039747283646336</v>
      </c>
      <c r="D21" s="25">
        <v>55932</v>
      </c>
      <c r="E21" s="21">
        <v>0.018257810786249256</v>
      </c>
      <c r="F21" s="25">
        <v>2485942</v>
      </c>
      <c r="G21" s="21">
        <f t="shared" si="0"/>
        <v>0.044331726606604276</v>
      </c>
    </row>
    <row r="22" spans="1:7" ht="7.5" customHeight="1">
      <c r="A22" s="15"/>
      <c r="B22" s="20"/>
      <c r="C22" s="21"/>
      <c r="D22" s="25"/>
      <c r="E22" s="21"/>
      <c r="F22" s="25"/>
      <c r="G22" s="21"/>
    </row>
    <row r="23" spans="1:7" ht="15" customHeight="1">
      <c r="A23" s="15" t="s">
        <v>82</v>
      </c>
      <c r="B23" s="20"/>
      <c r="C23" s="21"/>
      <c r="D23" s="25"/>
      <c r="E23" s="21"/>
      <c r="F23" s="25"/>
      <c r="G23" s="21"/>
    </row>
    <row r="24" spans="1:7" ht="15" customHeight="1">
      <c r="A24" s="27" t="s">
        <v>84</v>
      </c>
      <c r="B24" s="20">
        <v>294</v>
      </c>
      <c r="C24" s="21">
        <v>0.002551463186031173</v>
      </c>
      <c r="D24" s="25">
        <v>11099</v>
      </c>
      <c r="E24" s="21">
        <v>0.0036230322877168794</v>
      </c>
      <c r="F24" s="25">
        <v>426715</v>
      </c>
      <c r="G24" s="21">
        <f t="shared" si="0"/>
        <v>0.007609595364226979</v>
      </c>
    </row>
    <row r="25" spans="1:7" ht="15" customHeight="1">
      <c r="A25" s="27" t="s">
        <v>85</v>
      </c>
      <c r="B25" s="20">
        <v>124</v>
      </c>
      <c r="C25" s="21">
        <v>0.0010761273301628078</v>
      </c>
      <c r="D25" s="25">
        <v>4424</v>
      </c>
      <c r="E25" s="21">
        <v>0.001444120627160958</v>
      </c>
      <c r="F25" s="25">
        <v>165974</v>
      </c>
      <c r="G25" s="21">
        <f t="shared" si="0"/>
        <v>0.0029598091957915907</v>
      </c>
    </row>
    <row r="26" spans="1:7" ht="15" customHeight="1">
      <c r="A26" s="27" t="s">
        <v>86</v>
      </c>
      <c r="B26" s="20">
        <v>275</v>
      </c>
      <c r="C26" s="21">
        <v>0.0023865727080223556</v>
      </c>
      <c r="D26" s="25">
        <v>9019</v>
      </c>
      <c r="E26" s="21">
        <v>0.002944060564277731</v>
      </c>
      <c r="F26" s="25">
        <v>341727</v>
      </c>
      <c r="G26" s="21">
        <f t="shared" si="0"/>
        <v>0.006094006995374413</v>
      </c>
    </row>
    <row r="27" spans="1:7" ht="15" customHeight="1">
      <c r="A27" s="27" t="s">
        <v>87</v>
      </c>
      <c r="B27" s="20">
        <v>201</v>
      </c>
      <c r="C27" s="21">
        <v>0.0017443676884090673</v>
      </c>
      <c r="D27" s="25">
        <v>6979</v>
      </c>
      <c r="E27" s="21">
        <v>0.0022781459893662583</v>
      </c>
      <c r="F27" s="25">
        <v>289984</v>
      </c>
      <c r="G27" s="21">
        <f t="shared" si="0"/>
        <v>0.005171275680723659</v>
      </c>
    </row>
    <row r="28" spans="1:7" ht="7.5" customHeight="1">
      <c r="A28" s="27"/>
      <c r="B28" s="20"/>
      <c r="C28" s="21"/>
      <c r="D28" s="25"/>
      <c r="E28" s="21"/>
      <c r="F28" s="25"/>
      <c r="G28" s="21"/>
    </row>
    <row r="29" spans="1:7" ht="15" customHeight="1">
      <c r="A29" s="15" t="s">
        <v>88</v>
      </c>
      <c r="B29" s="20"/>
      <c r="C29" s="21"/>
      <c r="D29" s="25"/>
      <c r="E29" s="21"/>
      <c r="F29" s="25"/>
      <c r="G29" s="21"/>
    </row>
    <row r="30" spans="1:7" ht="15" customHeight="1">
      <c r="A30" s="27" t="s">
        <v>89</v>
      </c>
      <c r="B30" s="20">
        <v>317</v>
      </c>
      <c r="C30" s="21">
        <v>0.002751067448883952</v>
      </c>
      <c r="D30" s="25">
        <v>17256</v>
      </c>
      <c r="E30" s="21">
        <v>0.005632853874839397</v>
      </c>
      <c r="F30" s="25">
        <v>1412958</v>
      </c>
      <c r="G30" s="21">
        <f t="shared" si="0"/>
        <v>0.025197236203666203</v>
      </c>
    </row>
    <row r="31" spans="1:7" ht="15" customHeight="1">
      <c r="A31" s="27" t="s">
        <v>90</v>
      </c>
      <c r="B31" s="20">
        <v>101</v>
      </c>
      <c r="C31" s="21">
        <v>0.0008765230673100288</v>
      </c>
      <c r="D31" s="25">
        <v>12229</v>
      </c>
      <c r="E31" s="21">
        <v>0.003991896733623724</v>
      </c>
      <c r="F31" s="25">
        <v>1124511</v>
      </c>
      <c r="G31" s="21">
        <f t="shared" si="0"/>
        <v>0.02005336979628615</v>
      </c>
    </row>
    <row r="32" spans="1:7" ht="15" customHeight="1">
      <c r="A32" s="27" t="s">
        <v>91</v>
      </c>
      <c r="B32" s="20">
        <v>134</v>
      </c>
      <c r="C32" s="21">
        <v>0.0011629117922727114</v>
      </c>
      <c r="D32" s="25">
        <v>10687</v>
      </c>
      <c r="E32" s="21">
        <v>0.003488543657881817</v>
      </c>
      <c r="F32" s="25">
        <v>447201</v>
      </c>
      <c r="G32" s="21">
        <f t="shared" si="0"/>
        <v>0.007974921567035772</v>
      </c>
    </row>
    <row r="33" spans="1:7" ht="15" customHeight="1">
      <c r="A33" s="27" t="s">
        <v>92</v>
      </c>
      <c r="B33" s="20">
        <v>376</v>
      </c>
      <c r="C33" s="21">
        <v>0.0032630957753323844</v>
      </c>
      <c r="D33" s="25">
        <v>13638</v>
      </c>
      <c r="E33" s="21">
        <v>0.004451834790511109</v>
      </c>
      <c r="F33" s="25">
        <v>393141</v>
      </c>
      <c r="G33" s="21">
        <f t="shared" si="0"/>
        <v>0.007010871263226178</v>
      </c>
    </row>
    <row r="34" spans="1:7" ht="15" customHeight="1">
      <c r="A34" s="27" t="s">
        <v>93</v>
      </c>
      <c r="B34" s="20">
        <v>324</v>
      </c>
      <c r="C34" s="21">
        <v>0.0028118165723608844</v>
      </c>
      <c r="D34" s="25">
        <v>16318</v>
      </c>
      <c r="E34" s="21">
        <v>0.005326663741865396</v>
      </c>
      <c r="F34" s="25">
        <v>835720</v>
      </c>
      <c r="G34" s="21">
        <f t="shared" si="0"/>
        <v>0.014903368847572198</v>
      </c>
    </row>
    <row r="35" spans="1:7" ht="7.5" customHeight="1">
      <c r="A35" s="15"/>
      <c r="B35" s="20"/>
      <c r="C35" s="21"/>
      <c r="D35" s="25"/>
      <c r="E35" s="21"/>
      <c r="F35" s="25"/>
      <c r="G35" s="21"/>
    </row>
    <row r="36" spans="1:7" ht="15" customHeight="1">
      <c r="A36" s="15" t="s">
        <v>94</v>
      </c>
      <c r="B36" s="20"/>
      <c r="C36" s="21"/>
      <c r="D36" s="25"/>
      <c r="E36" s="21"/>
      <c r="F36" s="25"/>
      <c r="G36" s="21"/>
    </row>
    <row r="37" spans="1:7" ht="15" customHeight="1">
      <c r="A37" s="27" t="s">
        <v>95</v>
      </c>
      <c r="B37" s="20">
        <v>114</v>
      </c>
      <c r="C37" s="21">
        <v>0.000989342868052904</v>
      </c>
      <c r="D37" s="25">
        <v>11887</v>
      </c>
      <c r="E37" s="21">
        <v>0.003880258113712095</v>
      </c>
      <c r="F37" s="25">
        <v>989628</v>
      </c>
      <c r="G37" s="21">
        <f t="shared" si="0"/>
        <v>0.017648005439483534</v>
      </c>
    </row>
    <row r="38" spans="1:7" ht="15" customHeight="1">
      <c r="A38" s="27" t="s">
        <v>96</v>
      </c>
      <c r="B38" s="20">
        <v>54</v>
      </c>
      <c r="C38" s="21">
        <v>0.00046863609539348074</v>
      </c>
      <c r="D38" s="25">
        <v>3809</v>
      </c>
      <c r="E38" s="21">
        <v>0.0012433669685479407</v>
      </c>
      <c r="F38" s="25">
        <v>594825</v>
      </c>
      <c r="G38" s="21">
        <f t="shared" si="0"/>
        <v>0.010607495781789515</v>
      </c>
    </row>
    <row r="39" spans="1:7" ht="15" customHeight="1">
      <c r="A39" s="27" t="s">
        <v>97</v>
      </c>
      <c r="B39" s="20">
        <v>31</v>
      </c>
      <c r="C39" s="21">
        <v>0.00026903183254070194</v>
      </c>
      <c r="D39" s="25">
        <v>2580</v>
      </c>
      <c r="E39" s="21">
        <v>0.0008421860800350977</v>
      </c>
      <c r="F39" s="25">
        <v>280437</v>
      </c>
      <c r="G39" s="21">
        <f t="shared" si="0"/>
        <v>0.005001024325739009</v>
      </c>
    </row>
    <row r="40" spans="1:7" ht="7.5" customHeight="1">
      <c r="A40" s="27"/>
      <c r="B40" s="20"/>
      <c r="C40" s="21"/>
      <c r="D40" s="25"/>
      <c r="E40" s="21"/>
      <c r="F40" s="25"/>
      <c r="G40" s="21"/>
    </row>
    <row r="41" spans="1:7" ht="15" customHeight="1">
      <c r="A41" s="15" t="s">
        <v>98</v>
      </c>
      <c r="B41" s="20">
        <v>200</v>
      </c>
      <c r="C41" s="21">
        <v>0.0017356892421980768</v>
      </c>
      <c r="D41" s="25">
        <v>9615</v>
      </c>
      <c r="E41" s="21">
        <v>0.003138612077340102</v>
      </c>
      <c r="F41" s="25">
        <v>230600</v>
      </c>
      <c r="G41" s="21">
        <f t="shared" si="0"/>
        <v>0.004112282649990606</v>
      </c>
    </row>
    <row r="42" spans="1:7" ht="7.5" customHeight="1">
      <c r="A42" s="27"/>
      <c r="B42" s="20"/>
      <c r="C42" s="21"/>
      <c r="D42" s="25"/>
      <c r="E42" s="21"/>
      <c r="F42" s="25"/>
      <c r="G42" s="21"/>
    </row>
    <row r="43" spans="1:7" ht="15" customHeight="1">
      <c r="A43" s="15" t="s">
        <v>99</v>
      </c>
      <c r="B43" s="20">
        <v>134</v>
      </c>
      <c r="C43" s="21">
        <v>0.0011629117922727114</v>
      </c>
      <c r="D43" s="25">
        <v>5663</v>
      </c>
      <c r="E43" s="21">
        <v>0.00184856580280572</v>
      </c>
      <c r="F43" s="25">
        <v>333096</v>
      </c>
      <c r="G43" s="21">
        <f t="shared" si="0"/>
        <v>0.005940090639988164</v>
      </c>
    </row>
  </sheetData>
  <sheetProtection/>
  <mergeCells count="3">
    <mergeCell ref="B14:C14"/>
    <mergeCell ref="D14:E14"/>
    <mergeCell ref="F14:G14"/>
  </mergeCells>
  <hyperlinks>
    <hyperlink ref="F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G70"/>
  <sheetViews>
    <sheetView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43.57421875" style="14" customWidth="1"/>
    <col min="2" max="5" width="9.7109375" style="14" customWidth="1"/>
    <col min="6" max="6" width="10.7109375" style="14" customWidth="1"/>
    <col min="7" max="7" width="9.7109375" style="14" customWidth="1"/>
    <col min="8" max="16384" width="9.140625" style="14" customWidth="1"/>
  </cols>
  <sheetData>
    <row r="1" spans="1:7" s="5" customFormat="1" ht="20.25">
      <c r="A1" s="4" t="s">
        <v>125</v>
      </c>
      <c r="F1" s="6" t="s">
        <v>123</v>
      </c>
      <c r="G1" s="6"/>
    </row>
    <row r="2" s="5" customFormat="1" ht="18">
      <c r="A2" s="8" t="s">
        <v>62</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202</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156</v>
      </c>
      <c r="B15" s="16">
        <v>115228</v>
      </c>
      <c r="C15" s="17"/>
      <c r="D15" s="25">
        <v>3063456</v>
      </c>
      <c r="E15" s="19"/>
      <c r="F15" s="25">
        <v>56075912</v>
      </c>
      <c r="G15" s="19"/>
    </row>
    <row r="16" spans="1:7" ht="7.5" customHeight="1">
      <c r="A16" s="15"/>
      <c r="B16" s="20"/>
      <c r="C16" s="19"/>
      <c r="D16" s="25"/>
      <c r="E16" s="19"/>
      <c r="F16" s="25"/>
      <c r="G16" s="19"/>
    </row>
    <row r="17" spans="1:7" ht="15" customHeight="1">
      <c r="A17" s="15" t="s">
        <v>65</v>
      </c>
      <c r="B17" s="20"/>
      <c r="C17" s="21"/>
      <c r="D17" s="25"/>
      <c r="E17" s="21"/>
      <c r="F17" s="25"/>
      <c r="G17" s="21"/>
    </row>
    <row r="18" spans="1:7" ht="15" customHeight="1">
      <c r="A18" s="27" t="s">
        <v>38</v>
      </c>
      <c r="B18" s="20">
        <v>47930</v>
      </c>
      <c r="C18" s="21">
        <f>+B18/B$15</f>
        <v>0.4159579268927691</v>
      </c>
      <c r="D18" s="25">
        <v>1761673</v>
      </c>
      <c r="E18" s="21">
        <f>+D18/D$15</f>
        <v>0.5750606504549111</v>
      </c>
      <c r="F18" s="25">
        <v>2053419</v>
      </c>
      <c r="G18" s="21">
        <f>+F18/F$15</f>
        <v>0.03661855735846079</v>
      </c>
    </row>
    <row r="19" spans="1:7" ht="15" customHeight="1">
      <c r="A19" s="27" t="s">
        <v>39</v>
      </c>
      <c r="B19" s="20">
        <v>5009</v>
      </c>
      <c r="C19" s="21">
        <f>+B19/B$15</f>
        <v>0.04347033707085084</v>
      </c>
      <c r="D19" s="25">
        <v>217880</v>
      </c>
      <c r="E19" s="21">
        <f>+D19/D$15</f>
        <v>0.07112228803025081</v>
      </c>
      <c r="F19" s="25">
        <v>274547</v>
      </c>
      <c r="G19" s="21">
        <f>+F19/F$15</f>
        <v>0.004895988138365007</v>
      </c>
    </row>
    <row r="20" spans="1:7" ht="15" customHeight="1">
      <c r="A20" s="27" t="s">
        <v>40</v>
      </c>
      <c r="B20" s="20">
        <v>1903</v>
      </c>
      <c r="C20" s="21">
        <f>+B20/B$15</f>
        <v>0.0165150831395147</v>
      </c>
      <c r="D20" s="25">
        <v>38128</v>
      </c>
      <c r="E20" s="21">
        <f>+D20/D$15</f>
        <v>0.012446073976580698</v>
      </c>
      <c r="F20" s="25">
        <v>99297</v>
      </c>
      <c r="G20" s="21">
        <f>+F20/F$15</f>
        <v>0.0017707603221861108</v>
      </c>
    </row>
    <row r="21" spans="1:7" ht="15" customHeight="1">
      <c r="A21" s="27" t="s">
        <v>41</v>
      </c>
      <c r="B21" s="20">
        <v>60386</v>
      </c>
      <c r="C21" s="21">
        <f>+B21/B$15</f>
        <v>0.5240566528968653</v>
      </c>
      <c r="D21" s="25">
        <v>1045775</v>
      </c>
      <c r="E21" s="21">
        <f>+D21/D$15</f>
        <v>0.34137098753825745</v>
      </c>
      <c r="F21" s="25">
        <v>53648649</v>
      </c>
      <c r="G21" s="21">
        <f>+F21/F$15</f>
        <v>0.9567146941809881</v>
      </c>
    </row>
    <row r="22" spans="1:7" ht="7.5" customHeight="1">
      <c r="A22" s="27"/>
      <c r="B22" s="20"/>
      <c r="C22" s="21"/>
      <c r="D22" s="25"/>
      <c r="E22" s="21"/>
      <c r="F22" s="25"/>
      <c r="G22" s="21"/>
    </row>
    <row r="23" spans="1:7" ht="15" customHeight="1">
      <c r="A23" s="15" t="s">
        <v>64</v>
      </c>
      <c r="B23" s="20"/>
      <c r="C23" s="21"/>
      <c r="D23" s="25"/>
      <c r="E23" s="21"/>
      <c r="F23" s="25"/>
      <c r="G23" s="21"/>
    </row>
    <row r="24" spans="1:7" ht="15" customHeight="1">
      <c r="A24" s="27" t="s">
        <v>34</v>
      </c>
      <c r="B24" s="20">
        <v>27902</v>
      </c>
      <c r="C24" s="21">
        <f>+B24/B$15</f>
        <v>0.2421460061790537</v>
      </c>
      <c r="D24" s="25">
        <v>343752</v>
      </c>
      <c r="E24" s="21">
        <f>+D24/D$15</f>
        <v>0.11221052301714142</v>
      </c>
      <c r="F24" s="25">
        <v>32351735</v>
      </c>
      <c r="G24" s="21">
        <f>+F24/F$15</f>
        <v>0.5769274871534857</v>
      </c>
    </row>
    <row r="25" spans="1:7" ht="15" customHeight="1">
      <c r="A25" s="27" t="s">
        <v>35</v>
      </c>
      <c r="B25" s="20">
        <v>3136</v>
      </c>
      <c r="C25" s="21">
        <f>+B25/B$15</f>
        <v>0.027215607317665844</v>
      </c>
      <c r="D25" s="25">
        <v>47044</v>
      </c>
      <c r="E25" s="21">
        <f>+D25/D$15</f>
        <v>0.015356512383399664</v>
      </c>
      <c r="F25" s="25">
        <v>4867862</v>
      </c>
      <c r="G25" s="21">
        <f>+F25/F$15</f>
        <v>0.08680843211252633</v>
      </c>
    </row>
    <row r="26" spans="1:7" ht="15" customHeight="1">
      <c r="A26" s="27" t="s">
        <v>36</v>
      </c>
      <c r="B26" s="20">
        <v>1773</v>
      </c>
      <c r="C26" s="21">
        <f>+B26/B$15</f>
        <v>0.015386885132085951</v>
      </c>
      <c r="D26" s="25">
        <v>33423</v>
      </c>
      <c r="E26" s="21">
        <f>+D26/D$15</f>
        <v>0.010910226881012817</v>
      </c>
      <c r="F26" s="25">
        <v>383019</v>
      </c>
      <c r="G26" s="21">
        <f>+F26/F$15</f>
        <v>0.006830365951070043</v>
      </c>
    </row>
    <row r="27" spans="1:7" ht="15" customHeight="1">
      <c r="A27" s="27" t="s">
        <v>37</v>
      </c>
      <c r="B27" s="20">
        <v>82417</v>
      </c>
      <c r="C27" s="21">
        <f>+B27/B$15</f>
        <v>0.7152515013711945</v>
      </c>
      <c r="D27" s="25">
        <v>2639237</v>
      </c>
      <c r="E27" s="21">
        <f>+D27/D$15</f>
        <v>0.8615227377184461</v>
      </c>
      <c r="F27" s="25">
        <v>18473296</v>
      </c>
      <c r="G27" s="21">
        <f>+F27/F$15</f>
        <v>0.32943371478291783</v>
      </c>
    </row>
    <row r="28" spans="1:7" ht="7.5" customHeight="1">
      <c r="A28" s="27"/>
      <c r="B28" s="20"/>
      <c r="C28" s="21"/>
      <c r="D28" s="25"/>
      <c r="E28" s="21"/>
      <c r="F28" s="25"/>
      <c r="G28" s="21"/>
    </row>
    <row r="29" spans="1:7" ht="15" customHeight="1">
      <c r="A29" s="15" t="s">
        <v>66</v>
      </c>
      <c r="B29" s="20"/>
      <c r="C29" s="21"/>
      <c r="D29" s="25"/>
      <c r="E29" s="21"/>
      <c r="F29" s="25"/>
      <c r="G29" s="21"/>
    </row>
    <row r="30" spans="1:7" s="1" customFormat="1" ht="15" customHeight="1">
      <c r="A30" s="27" t="s">
        <v>42</v>
      </c>
      <c r="B30" s="20">
        <v>865</v>
      </c>
      <c r="C30" s="21">
        <f>+B30/B$15</f>
        <v>0.007506855972506683</v>
      </c>
      <c r="D30" s="25">
        <v>15177</v>
      </c>
      <c r="E30" s="21">
        <f>+D30/D$15</f>
        <v>0.004954208580113441</v>
      </c>
      <c r="F30" s="25">
        <v>434951</v>
      </c>
      <c r="G30" s="21">
        <f>+F30/F$15</f>
        <v>0.007756467696860642</v>
      </c>
    </row>
    <row r="31" spans="1:7" s="1" customFormat="1" ht="15" customHeight="1">
      <c r="A31" s="27" t="s">
        <v>43</v>
      </c>
      <c r="B31" s="20">
        <v>90</v>
      </c>
      <c r="C31" s="21">
        <f>+B31/B$15</f>
        <v>0.0007810601589891346</v>
      </c>
      <c r="D31" s="25">
        <v>2217</v>
      </c>
      <c r="E31" s="21">
        <f>+D31/D$15</f>
        <v>0.0007236924571464385</v>
      </c>
      <c r="F31" s="25">
        <v>83412</v>
      </c>
      <c r="G31" s="21">
        <f>+F31/F$15</f>
        <v>0.0014874836097181978</v>
      </c>
    </row>
    <row r="32" spans="1:7" s="1" customFormat="1" ht="15" customHeight="1">
      <c r="A32" s="27" t="s">
        <v>44</v>
      </c>
      <c r="B32" s="20">
        <v>68</v>
      </c>
      <c r="C32" s="21">
        <f>+B32/B$15</f>
        <v>0.0005901343423473461</v>
      </c>
      <c r="D32" s="25">
        <v>2118</v>
      </c>
      <c r="E32" s="21">
        <f>+D32/D$15</f>
        <v>0.0006913760145404406</v>
      </c>
      <c r="F32" s="25">
        <v>56320</v>
      </c>
      <c r="G32" s="21">
        <f>+F32/F$15</f>
        <v>0.0010043528137357802</v>
      </c>
    </row>
    <row r="33" spans="1:7" s="1" customFormat="1" ht="15" customHeight="1">
      <c r="A33" s="27" t="s">
        <v>45</v>
      </c>
      <c r="B33" s="20">
        <v>114205</v>
      </c>
      <c r="C33" s="21">
        <f>+B33/B$15</f>
        <v>0.9911219495261568</v>
      </c>
      <c r="D33" s="25">
        <v>3043944</v>
      </c>
      <c r="E33" s="21">
        <f>+D33/D$15</f>
        <v>0.9936307229481997</v>
      </c>
      <c r="F33" s="25">
        <v>55501229</v>
      </c>
      <c r="G33" s="21">
        <f>+F33/F$15</f>
        <v>0.9897516958796854</v>
      </c>
    </row>
    <row r="34" spans="1:7" s="1" customFormat="1" ht="7.5" customHeight="1">
      <c r="A34" s="27"/>
      <c r="B34" s="20"/>
      <c r="C34" s="21"/>
      <c r="D34" s="25"/>
      <c r="E34" s="21"/>
      <c r="F34" s="25"/>
      <c r="G34" s="21"/>
    </row>
    <row r="35" spans="1:7" s="1" customFormat="1" ht="15" customHeight="1">
      <c r="A35" s="15" t="s">
        <v>68</v>
      </c>
      <c r="B35" s="51"/>
      <c r="C35" s="21"/>
      <c r="E35" s="21"/>
      <c r="G35" s="21"/>
    </row>
    <row r="36" spans="1:7" ht="15" customHeight="1">
      <c r="A36" s="27" t="s">
        <v>46</v>
      </c>
      <c r="B36" s="20">
        <v>203</v>
      </c>
      <c r="C36" s="21">
        <f>+B36/B$15</f>
        <v>0.001761724580831048</v>
      </c>
      <c r="D36" s="25">
        <v>4208</v>
      </c>
      <c r="E36" s="21">
        <f>+D36/D$15</f>
        <v>0.0013736120251115081</v>
      </c>
      <c r="F36" s="25">
        <v>113577</v>
      </c>
      <c r="G36" s="21">
        <f>+F36/F$15</f>
        <v>0.0020254151194188334</v>
      </c>
    </row>
    <row r="37" spans="1:7" ht="15" customHeight="1">
      <c r="A37" s="27" t="s">
        <v>47</v>
      </c>
      <c r="B37" s="20">
        <v>30</v>
      </c>
      <c r="C37" s="21">
        <f>+B37/B$15</f>
        <v>0.00026035338632971155</v>
      </c>
      <c r="D37" s="25">
        <v>624</v>
      </c>
      <c r="E37" s="21">
        <f>+D37/D$15</f>
        <v>0.00020369151703174455</v>
      </c>
      <c r="F37" s="25">
        <v>18205</v>
      </c>
      <c r="G37" s="21">
        <f>+F37/F$15</f>
        <v>0.00032464920053373365</v>
      </c>
    </row>
    <row r="38" spans="1:7" ht="15" customHeight="1">
      <c r="A38" s="27" t="s">
        <v>48</v>
      </c>
      <c r="B38" s="20">
        <v>35</v>
      </c>
      <c r="C38" s="21">
        <f>+B38/B$15</f>
        <v>0.0003037456173846634</v>
      </c>
      <c r="D38" s="25">
        <v>767</v>
      </c>
      <c r="E38" s="21">
        <f>+D38/D$15</f>
        <v>0.000250370823018186</v>
      </c>
      <c r="F38" s="25">
        <v>16500</v>
      </c>
      <c r="G38" s="21">
        <f>+F38/F$15</f>
        <v>0.0002942439883991543</v>
      </c>
    </row>
    <row r="39" spans="1:7" ht="15" customHeight="1">
      <c r="A39" s="27" t="s">
        <v>49</v>
      </c>
      <c r="B39" s="20">
        <v>114960</v>
      </c>
      <c r="C39" s="21">
        <f>+B39/B$15</f>
        <v>0.9976741764154545</v>
      </c>
      <c r="D39" s="25">
        <v>3057857</v>
      </c>
      <c r="E39" s="21">
        <f>+D39/D$15</f>
        <v>0.9981723256348386</v>
      </c>
      <c r="F39" s="25">
        <v>55927630</v>
      </c>
      <c r="G39" s="21">
        <f>+F39/F$15</f>
        <v>0.9973556916916483</v>
      </c>
    </row>
    <row r="40" spans="1:7" ht="7.5" customHeight="1">
      <c r="A40" s="27"/>
      <c r="B40" s="20"/>
      <c r="C40" s="21"/>
      <c r="D40" s="25"/>
      <c r="E40" s="21"/>
      <c r="F40" s="25"/>
      <c r="G40" s="21"/>
    </row>
    <row r="41" spans="1:7" ht="15" customHeight="1">
      <c r="A41" s="50" t="s">
        <v>67</v>
      </c>
      <c r="B41" s="28"/>
      <c r="C41" s="21"/>
      <c r="E41" s="21"/>
      <c r="G41" s="21"/>
    </row>
    <row r="42" spans="1:7" ht="15" customHeight="1">
      <c r="A42" s="27" t="s">
        <v>50</v>
      </c>
      <c r="B42" s="20">
        <v>25056</v>
      </c>
      <c r="C42" s="21">
        <f>+B42/B$15</f>
        <v>0.21744714826257508</v>
      </c>
      <c r="D42" s="25">
        <v>519165</v>
      </c>
      <c r="E42" s="21">
        <f>+D42/D$15</f>
        <v>0.1694703628842719</v>
      </c>
      <c r="F42" s="25">
        <v>10690999</v>
      </c>
      <c r="G42" s="21">
        <f>+F42/F$15</f>
        <v>0.19065225368068914</v>
      </c>
    </row>
    <row r="43" spans="1:7" ht="15" customHeight="1">
      <c r="A43" s="27" t="s">
        <v>51</v>
      </c>
      <c r="B43" s="20">
        <v>9053</v>
      </c>
      <c r="C43" s="21">
        <f>+B43/B$15</f>
        <v>0.07856597354809595</v>
      </c>
      <c r="D43" s="25">
        <v>286950</v>
      </c>
      <c r="E43" s="21">
        <f>+D43/D$15</f>
        <v>0.09366871925041521</v>
      </c>
      <c r="F43" s="25">
        <v>5642849</v>
      </c>
      <c r="G43" s="21">
        <f>+F43/F$15</f>
        <v>0.10062875125419271</v>
      </c>
    </row>
    <row r="44" spans="1:7" ht="15" customHeight="1">
      <c r="A44" s="27" t="s">
        <v>52</v>
      </c>
      <c r="B44" s="20">
        <v>81119</v>
      </c>
      <c r="C44" s="21">
        <f>+B44/B$15</f>
        <v>0.703986878189329</v>
      </c>
      <c r="D44" s="25">
        <v>2257341</v>
      </c>
      <c r="E44" s="21">
        <f>+D44/D$15</f>
        <v>0.7368609178653129</v>
      </c>
      <c r="F44" s="25">
        <v>39742064</v>
      </c>
      <c r="G44" s="21">
        <f>+F44/F$15</f>
        <v>0.7087189950651182</v>
      </c>
    </row>
    <row r="45" spans="1:7" ht="7.5" customHeight="1">
      <c r="A45" s="27"/>
      <c r="B45" s="20"/>
      <c r="C45" s="21"/>
      <c r="D45" s="25"/>
      <c r="E45" s="21"/>
      <c r="F45" s="25"/>
      <c r="G45" s="21"/>
    </row>
    <row r="46" spans="1:7" ht="15" customHeight="1">
      <c r="A46" s="50" t="s">
        <v>69</v>
      </c>
      <c r="B46" s="28"/>
      <c r="C46" s="21"/>
      <c r="E46" s="21"/>
      <c r="G46" s="21"/>
    </row>
    <row r="47" spans="1:7" ht="15" customHeight="1">
      <c r="A47" s="27" t="s">
        <v>53</v>
      </c>
      <c r="B47" s="20">
        <v>7</v>
      </c>
      <c r="C47" s="21">
        <f>+B47/B$15</f>
        <v>6.074912347693269E-05</v>
      </c>
      <c r="D47" s="25">
        <v>487</v>
      </c>
      <c r="E47" s="21">
        <f>+D47/D$15</f>
        <v>0.00015897078332445446</v>
      </c>
      <c r="F47" s="25">
        <v>59456</v>
      </c>
      <c r="G47" s="21">
        <f>+F47/F$15</f>
        <v>0.0010602770045006133</v>
      </c>
    </row>
    <row r="48" spans="1:7" ht="15" customHeight="1">
      <c r="A48" s="27" t="s">
        <v>54</v>
      </c>
      <c r="B48" s="20">
        <v>6</v>
      </c>
      <c r="C48" s="21">
        <f>+B48/B$15</f>
        <v>5.2070677265942304E-05</v>
      </c>
      <c r="D48" s="25">
        <v>105</v>
      </c>
      <c r="E48" s="21">
        <f>+D48/D$15</f>
        <v>3.427501488514932E-05</v>
      </c>
      <c r="F48" s="25">
        <v>6261</v>
      </c>
      <c r="G48" s="21">
        <f>+F48/F$15</f>
        <v>0.00011165221887073366</v>
      </c>
    </row>
    <row r="49" spans="1:7" ht="38.25">
      <c r="A49" s="27" t="s">
        <v>72</v>
      </c>
      <c r="B49" s="20">
        <v>2</v>
      </c>
      <c r="C49" s="21">
        <f>+B49/B$15</f>
        <v>1.7356892421980767E-05</v>
      </c>
      <c r="D49" s="25">
        <v>105</v>
      </c>
      <c r="E49" s="21">
        <f>+D49/D$15</f>
        <v>3.427501488514932E-05</v>
      </c>
      <c r="F49" s="25">
        <v>17782</v>
      </c>
      <c r="G49" s="21">
        <f>+F49/F$15</f>
        <v>0.00031710585464931896</v>
      </c>
    </row>
    <row r="50" spans="1:7" ht="15" customHeight="1">
      <c r="A50" s="27" t="s">
        <v>55</v>
      </c>
      <c r="B50" s="20">
        <v>115213</v>
      </c>
      <c r="C50" s="21">
        <f>+B50/B$15</f>
        <v>0.9998698233068352</v>
      </c>
      <c r="D50" s="25">
        <v>3062759</v>
      </c>
      <c r="E50" s="21">
        <f>+D50/D$15</f>
        <v>0.9997724791869053</v>
      </c>
      <c r="F50" s="25">
        <v>55992413</v>
      </c>
      <c r="G50" s="21">
        <f>+F50/F$15</f>
        <v>0.9985109649219793</v>
      </c>
    </row>
    <row r="51" spans="1:7" ht="7.5" customHeight="1">
      <c r="A51" s="27"/>
      <c r="B51" s="20"/>
      <c r="C51" s="21"/>
      <c r="D51" s="25"/>
      <c r="E51" s="21"/>
      <c r="F51" s="25"/>
      <c r="G51" s="21"/>
    </row>
    <row r="52" spans="1:7" ht="15" customHeight="1">
      <c r="A52" s="15" t="s">
        <v>70</v>
      </c>
      <c r="B52" s="28"/>
      <c r="C52" s="21"/>
      <c r="E52" s="21"/>
      <c r="G52" s="21"/>
    </row>
    <row r="53" spans="1:7" ht="15" customHeight="1">
      <c r="A53" s="27" t="s">
        <v>56</v>
      </c>
      <c r="B53" s="20">
        <v>604</v>
      </c>
      <c r="C53" s="21">
        <f aca="true" t="shared" si="0" ref="C53:C59">+B53/B$15</f>
        <v>0.005241781511438192</v>
      </c>
      <c r="D53" s="25">
        <v>9872</v>
      </c>
      <c r="E53" s="21">
        <f aca="true" t="shared" si="1" ref="E53:E59">+D53/D$15</f>
        <v>0.00322250425663042</v>
      </c>
      <c r="F53" s="25">
        <v>348638</v>
      </c>
      <c r="G53" s="21">
        <f aca="true" t="shared" si="2" ref="G53:G59">+F53/F$15</f>
        <v>0.006217250644091174</v>
      </c>
    </row>
    <row r="54" spans="1:7" ht="15" customHeight="1">
      <c r="A54" s="27" t="s">
        <v>57</v>
      </c>
      <c r="B54" s="20">
        <v>15</v>
      </c>
      <c r="C54" s="21">
        <f t="shared" si="0"/>
        <v>0.00013017669316485578</v>
      </c>
      <c r="D54" s="25">
        <v>322</v>
      </c>
      <c r="E54" s="21">
        <f t="shared" si="1"/>
        <v>0.00010511004564779125</v>
      </c>
      <c r="F54" s="25">
        <v>11313</v>
      </c>
      <c r="G54" s="21">
        <f t="shared" si="2"/>
        <v>0.00020174437822785654</v>
      </c>
    </row>
    <row r="55" spans="1:7" ht="15" customHeight="1">
      <c r="A55" s="27" t="s">
        <v>58</v>
      </c>
      <c r="B55" s="20">
        <v>2</v>
      </c>
      <c r="C55" s="21">
        <f t="shared" si="0"/>
        <v>1.7356892421980767E-05</v>
      </c>
      <c r="D55" s="25">
        <v>48</v>
      </c>
      <c r="E55" s="21">
        <f t="shared" si="1"/>
        <v>1.566857823321112E-05</v>
      </c>
      <c r="F55" s="25">
        <v>1355</v>
      </c>
      <c r="G55" s="21">
        <f t="shared" si="2"/>
        <v>2.4163672986718432E-05</v>
      </c>
    </row>
    <row r="56" spans="1:7" ht="15" customHeight="1">
      <c r="A56" s="27" t="s">
        <v>59</v>
      </c>
      <c r="B56" s="20">
        <v>0</v>
      </c>
      <c r="C56" s="21">
        <f t="shared" si="0"/>
        <v>0</v>
      </c>
      <c r="D56" s="25">
        <v>19</v>
      </c>
      <c r="E56" s="21">
        <f t="shared" si="1"/>
        <v>6.202145550646067E-06</v>
      </c>
      <c r="F56" s="25">
        <v>623</v>
      </c>
      <c r="G56" s="21">
        <f t="shared" si="2"/>
        <v>1.1109939683192313E-05</v>
      </c>
    </row>
    <row r="57" spans="1:7" ht="25.5">
      <c r="A57" s="27" t="s">
        <v>73</v>
      </c>
      <c r="B57" s="20">
        <v>38</v>
      </c>
      <c r="C57" s="21">
        <f t="shared" si="0"/>
        <v>0.0003297809560176346</v>
      </c>
      <c r="D57" s="25">
        <v>934</v>
      </c>
      <c r="E57" s="21">
        <f t="shared" si="1"/>
        <v>0.000304884418121233</v>
      </c>
      <c r="F57" s="25">
        <v>25692</v>
      </c>
      <c r="G57" s="21">
        <f t="shared" si="2"/>
        <v>0.00045816463939097414</v>
      </c>
    </row>
    <row r="58" spans="1:7" ht="25.5">
      <c r="A58" s="27" t="s">
        <v>74</v>
      </c>
      <c r="B58" s="20">
        <v>0</v>
      </c>
      <c r="C58" s="21">
        <f t="shared" si="0"/>
        <v>0</v>
      </c>
      <c r="D58" s="25">
        <v>22</v>
      </c>
      <c r="E58" s="21">
        <f t="shared" si="1"/>
        <v>7.1814316902217625E-06</v>
      </c>
      <c r="F58" s="25">
        <v>462</v>
      </c>
      <c r="G58" s="21">
        <f t="shared" si="2"/>
        <v>8.238831675176321E-06</v>
      </c>
    </row>
    <row r="59" spans="1:7" ht="15" customHeight="1">
      <c r="A59" s="27" t="s">
        <v>60</v>
      </c>
      <c r="B59" s="20">
        <v>114569</v>
      </c>
      <c r="C59" s="21">
        <f t="shared" si="0"/>
        <v>0.9942809039469573</v>
      </c>
      <c r="D59" s="25">
        <v>3052239</v>
      </c>
      <c r="E59" s="21">
        <f t="shared" si="1"/>
        <v>0.9963384491241265</v>
      </c>
      <c r="F59" s="25">
        <v>55687829</v>
      </c>
      <c r="G59" s="21">
        <f t="shared" si="2"/>
        <v>0.9930793278939449</v>
      </c>
    </row>
    <row r="60" spans="1:7" ht="7.5" customHeight="1">
      <c r="A60" s="27"/>
      <c r="B60" s="20"/>
      <c r="C60" s="21"/>
      <c r="D60" s="25"/>
      <c r="E60" s="21"/>
      <c r="F60" s="25"/>
      <c r="G60" s="21"/>
    </row>
    <row r="61" spans="1:7" ht="15" customHeight="1">
      <c r="A61" s="50" t="s">
        <v>71</v>
      </c>
      <c r="B61" s="28"/>
      <c r="C61" s="21"/>
      <c r="E61" s="21"/>
      <c r="G61" s="21"/>
    </row>
    <row r="62" spans="1:7" ht="15" customHeight="1">
      <c r="A62" s="27" t="s">
        <v>61</v>
      </c>
      <c r="B62" s="20">
        <v>2845</v>
      </c>
      <c r="C62" s="21">
        <f>+B62/B$15</f>
        <v>0.024690179470267644</v>
      </c>
      <c r="D62" s="25">
        <v>105283</v>
      </c>
      <c r="E62" s="21">
        <f>+D62/D$15</f>
        <v>0.03436739421098263</v>
      </c>
      <c r="F62" s="25">
        <v>4524160</v>
      </c>
      <c r="G62" s="21">
        <f>+F62/F$15</f>
        <v>0.08067920500338897</v>
      </c>
    </row>
    <row r="63" spans="1:7" ht="25.5">
      <c r="A63" s="27" t="s">
        <v>75</v>
      </c>
      <c r="B63" s="20">
        <v>410</v>
      </c>
      <c r="C63" s="21">
        <f>+B63/B$15</f>
        <v>0.0035581629465060577</v>
      </c>
      <c r="D63" s="25">
        <v>13299</v>
      </c>
      <c r="E63" s="21">
        <f>+D63/D$15</f>
        <v>0.0043411754567390555</v>
      </c>
      <c r="F63" s="25">
        <v>515683</v>
      </c>
      <c r="G63" s="21">
        <f>+F63/F$15</f>
        <v>0.009196158949675218</v>
      </c>
    </row>
    <row r="64" spans="1:7" ht="25.5">
      <c r="A64" s="27" t="s">
        <v>76</v>
      </c>
      <c r="B64" s="20">
        <v>111973</v>
      </c>
      <c r="C64" s="21">
        <f>+B64/B$15</f>
        <v>0.9717516575832263</v>
      </c>
      <c r="D64" s="25">
        <v>2944874</v>
      </c>
      <c r="E64" s="21">
        <f>+D64/D$15</f>
        <v>0.9612914303322783</v>
      </c>
      <c r="F64" s="25">
        <v>51036069</v>
      </c>
      <c r="G64" s="21">
        <f>+F64/F$15</f>
        <v>0.9101246360469358</v>
      </c>
    </row>
    <row r="67" s="56" customFormat="1" ht="12">
      <c r="A67" s="23" t="s">
        <v>115</v>
      </c>
    </row>
    <row r="68" spans="1:7" s="56" customFormat="1" ht="26.25" customHeight="1">
      <c r="A68" s="68" t="s">
        <v>6</v>
      </c>
      <c r="B68" s="68"/>
      <c r="C68" s="68"/>
      <c r="D68" s="68"/>
      <c r="E68" s="68"/>
      <c r="F68" s="68"/>
      <c r="G68" s="68"/>
    </row>
    <row r="69" s="56" customFormat="1" ht="12"/>
    <row r="70" spans="1:7" s="56" customFormat="1" ht="51.75" customHeight="1">
      <c r="A70" s="68" t="s">
        <v>77</v>
      </c>
      <c r="B70" s="68"/>
      <c r="C70" s="68"/>
      <c r="D70" s="68"/>
      <c r="E70" s="68"/>
      <c r="F70" s="68"/>
      <c r="G70" s="68"/>
    </row>
  </sheetData>
  <sheetProtection/>
  <mergeCells count="5">
    <mergeCell ref="F14:G14"/>
    <mergeCell ref="A68:G68"/>
    <mergeCell ref="A70:G70"/>
    <mergeCell ref="B14:C14"/>
    <mergeCell ref="D14:E14"/>
  </mergeCells>
  <hyperlinks>
    <hyperlink ref="F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K33"/>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52.421875" style="14" customWidth="1"/>
    <col min="2" max="5" width="9.7109375" style="14" customWidth="1"/>
    <col min="6" max="6" width="10.7109375" style="14" customWidth="1"/>
    <col min="7" max="7" width="9.7109375" style="14" customWidth="1"/>
    <col min="8" max="16384" width="9.140625" style="14" customWidth="1"/>
  </cols>
  <sheetData>
    <row r="1" spans="1:7" s="5" customFormat="1" ht="20.25">
      <c r="A1" s="4" t="s">
        <v>125</v>
      </c>
      <c r="E1" s="6" t="s">
        <v>123</v>
      </c>
      <c r="G1" s="6"/>
    </row>
    <row r="2" s="5" customFormat="1" ht="18">
      <c r="A2" s="8" t="s">
        <v>154</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195</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156</v>
      </c>
      <c r="B15" s="16">
        <v>115228</v>
      </c>
      <c r="C15" s="36"/>
      <c r="D15" s="20">
        <v>3063456</v>
      </c>
      <c r="E15" s="19"/>
      <c r="F15" s="20">
        <v>56075912</v>
      </c>
      <c r="G15" s="19"/>
    </row>
    <row r="16" spans="1:7" ht="15" customHeight="1">
      <c r="A16" s="15" t="s">
        <v>107</v>
      </c>
      <c r="B16" s="20">
        <v>62720</v>
      </c>
      <c r="C16" s="37">
        <v>0.5443121463533169</v>
      </c>
      <c r="D16" s="20">
        <v>2226005</v>
      </c>
      <c r="E16" s="21">
        <v>0.7266319477087316</v>
      </c>
      <c r="F16" s="20">
        <v>2732624</v>
      </c>
      <c r="G16" s="21">
        <v>0.04873079906395459</v>
      </c>
    </row>
    <row r="17" spans="1:7" ht="15" customHeight="1">
      <c r="A17" s="15" t="s">
        <v>148</v>
      </c>
      <c r="B17" s="20">
        <v>45798</v>
      </c>
      <c r="C17" s="37">
        <v>0.39745547957093763</v>
      </c>
      <c r="D17" s="20">
        <v>636266</v>
      </c>
      <c r="E17" s="21">
        <v>0.20769549162775636</v>
      </c>
      <c r="F17" s="20">
        <v>44882858</v>
      </c>
      <c r="G17" s="21">
        <v>0.8003946150710843</v>
      </c>
    </row>
    <row r="18" spans="1:7" ht="15" customHeight="1">
      <c r="A18" s="15" t="s">
        <v>149</v>
      </c>
      <c r="B18" s="20">
        <v>432</v>
      </c>
      <c r="C18" s="37">
        <v>0.003749088763147846</v>
      </c>
      <c r="D18" s="20">
        <v>8253</v>
      </c>
      <c r="E18" s="21">
        <v>0.002694016169972737</v>
      </c>
      <c r="F18" s="20">
        <v>214988</v>
      </c>
      <c r="G18" s="21">
        <v>0.003833874338058024</v>
      </c>
    </row>
    <row r="19" spans="1:7" ht="15" customHeight="1">
      <c r="A19" s="15" t="s">
        <v>150</v>
      </c>
      <c r="B19" s="20">
        <v>1306</v>
      </c>
      <c r="C19" s="37">
        <v>0.011334050751553441</v>
      </c>
      <c r="D19" s="20">
        <v>24346</v>
      </c>
      <c r="E19" s="21">
        <v>0.007947233451369957</v>
      </c>
      <c r="F19" s="20">
        <v>733218</v>
      </c>
      <c r="G19" s="21">
        <v>0.013075453859760677</v>
      </c>
    </row>
    <row r="20" spans="1:7" ht="15" customHeight="1">
      <c r="A20" s="15" t="s">
        <v>151</v>
      </c>
      <c r="B20" s="20">
        <v>17</v>
      </c>
      <c r="C20" s="37">
        <v>0.00014753358558683652</v>
      </c>
      <c r="D20" s="20">
        <v>715</v>
      </c>
      <c r="E20" s="21">
        <v>0.00023339652993220727</v>
      </c>
      <c r="F20" s="20">
        <v>7214</v>
      </c>
      <c r="G20" s="21">
        <v>0.00012864703832190906</v>
      </c>
    </row>
    <row r="21" spans="1:7" ht="15" customHeight="1">
      <c r="A21" s="15" t="s">
        <v>152</v>
      </c>
      <c r="B21" s="20">
        <v>790</v>
      </c>
      <c r="C21" s="37">
        <v>0.006855972506682404</v>
      </c>
      <c r="D21" s="20">
        <v>12175</v>
      </c>
      <c r="E21" s="21">
        <v>0.003974269583111362</v>
      </c>
      <c r="F21" s="20">
        <v>407357</v>
      </c>
      <c r="G21" s="21">
        <v>0.007264384750443292</v>
      </c>
    </row>
    <row r="22" spans="1:7" ht="15" customHeight="1">
      <c r="A22" s="15" t="s">
        <v>100</v>
      </c>
      <c r="B22" s="20">
        <v>917</v>
      </c>
      <c r="C22" s="37">
        <v>0.007958135175478182</v>
      </c>
      <c r="D22" s="20">
        <v>26343</v>
      </c>
      <c r="E22" s="21">
        <v>0.008599111591614177</v>
      </c>
      <c r="F22" s="20">
        <v>921251</v>
      </c>
      <c r="G22" s="21">
        <v>0.016428640518588444</v>
      </c>
    </row>
    <row r="23" spans="1:7" ht="15" customHeight="1">
      <c r="A23" s="15" t="s">
        <v>101</v>
      </c>
      <c r="B23" s="20">
        <v>741</v>
      </c>
      <c r="C23" s="37">
        <v>0.006430728642343874</v>
      </c>
      <c r="D23" s="20">
        <v>29017</v>
      </c>
      <c r="E23" s="21">
        <v>0.009471981970689313</v>
      </c>
      <c r="F23" s="20">
        <v>1114368</v>
      </c>
      <c r="G23" s="21">
        <v>0.01987248999178114</v>
      </c>
    </row>
    <row r="24" spans="1:7" ht="15" customHeight="1">
      <c r="A24" s="15" t="s">
        <v>153</v>
      </c>
      <c r="B24" s="20">
        <v>2507</v>
      </c>
      <c r="C24" s="37">
        <v>0.021756864650952893</v>
      </c>
      <c r="D24" s="20">
        <v>100336</v>
      </c>
      <c r="E24" s="21">
        <v>0.032752551366822306</v>
      </c>
      <c r="F24" s="20">
        <v>5062034</v>
      </c>
      <c r="G24" s="21">
        <v>0.09027109536800756</v>
      </c>
    </row>
    <row r="25" ht="15">
      <c r="A25" s="24"/>
    </row>
    <row r="26" ht="15">
      <c r="A26" s="24"/>
    </row>
    <row r="27" s="56" customFormat="1" ht="12">
      <c r="A27" s="23" t="s">
        <v>115</v>
      </c>
    </row>
    <row r="28" spans="1:5" s="56" customFormat="1" ht="27" customHeight="1">
      <c r="A28" s="68" t="s">
        <v>168</v>
      </c>
      <c r="B28" s="68"/>
      <c r="C28" s="68"/>
      <c r="D28" s="68"/>
      <c r="E28" s="68"/>
    </row>
    <row r="29" spans="1:5" s="56" customFormat="1" ht="27.75" customHeight="1">
      <c r="A29" s="68" t="s">
        <v>157</v>
      </c>
      <c r="B29" s="68"/>
      <c r="C29" s="68"/>
      <c r="D29" s="68"/>
      <c r="E29" s="68"/>
    </row>
    <row r="30" ht="15">
      <c r="A30" s="24"/>
    </row>
    <row r="33" spans="2:11" ht="15">
      <c r="B33" s="55"/>
      <c r="C33" s="55"/>
      <c r="D33" s="55"/>
      <c r="E33" s="55"/>
      <c r="F33" s="55"/>
      <c r="G33" s="55"/>
      <c r="H33" s="55"/>
      <c r="I33" s="55"/>
      <c r="J33" s="55"/>
      <c r="K33" s="55"/>
    </row>
  </sheetData>
  <sheetProtection/>
  <mergeCells count="5">
    <mergeCell ref="F14:G14"/>
    <mergeCell ref="A29:E29"/>
    <mergeCell ref="B14:C14"/>
    <mergeCell ref="D14:E14"/>
    <mergeCell ref="A28:E28"/>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7.xml><?xml version="1.0" encoding="utf-8"?>
<worksheet xmlns="http://schemas.openxmlformats.org/spreadsheetml/2006/main" xmlns:r="http://schemas.openxmlformats.org/officeDocument/2006/relationships">
  <dimension ref="A1:H31"/>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34.00390625" style="14" customWidth="1"/>
    <col min="2" max="5" width="9.7109375" style="14" customWidth="1"/>
    <col min="6" max="6" width="10.7109375" style="14" customWidth="1"/>
    <col min="7" max="8" width="9.7109375" style="14" customWidth="1"/>
    <col min="9" max="16384" width="9.140625" style="14" customWidth="1"/>
  </cols>
  <sheetData>
    <row r="1" spans="1:6" s="5" customFormat="1" ht="20.25">
      <c r="A1" s="4" t="s">
        <v>125</v>
      </c>
      <c r="F1" s="6" t="s">
        <v>123</v>
      </c>
    </row>
    <row r="2" s="5" customFormat="1" ht="18">
      <c r="A2" s="8" t="s">
        <v>19</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20</v>
      </c>
    </row>
    <row r="11" s="1" customFormat="1" ht="15" customHeight="1">
      <c r="A11" s="1" t="s">
        <v>191</v>
      </c>
    </row>
    <row r="12" spans="1:8" s="1" customFormat="1" ht="15" customHeight="1">
      <c r="A12" s="2" t="s">
        <v>192</v>
      </c>
      <c r="B12" s="3"/>
      <c r="C12" s="3"/>
      <c r="D12" s="3"/>
      <c r="E12" s="3"/>
      <c r="F12" s="3"/>
      <c r="G12" s="3"/>
      <c r="H12" s="3"/>
    </row>
    <row r="13" spans="2:8" s="1" customFormat="1" ht="15" customHeight="1">
      <c r="B13" s="12"/>
      <c r="C13" s="12"/>
      <c r="D13" s="12"/>
      <c r="G13" s="12"/>
      <c r="H13" s="12"/>
    </row>
    <row r="14" spans="1:7" ht="26.25" customHeight="1">
      <c r="A14" s="13"/>
      <c r="B14" s="66" t="s">
        <v>203</v>
      </c>
      <c r="C14" s="67"/>
      <c r="D14" s="66" t="s">
        <v>107</v>
      </c>
      <c r="E14" s="67"/>
      <c r="F14" s="66" t="s">
        <v>17</v>
      </c>
      <c r="G14" s="67"/>
    </row>
    <row r="15" spans="1:8" ht="15" customHeight="1">
      <c r="A15" s="15" t="s">
        <v>156</v>
      </c>
      <c r="B15" s="16">
        <v>115228</v>
      </c>
      <c r="C15" s="36"/>
      <c r="D15" s="20">
        <v>3063456</v>
      </c>
      <c r="E15" s="19"/>
      <c r="F15" s="16">
        <v>56075912</v>
      </c>
      <c r="G15" s="17"/>
      <c r="H15" s="20"/>
    </row>
    <row r="16" spans="1:8" ht="15" customHeight="1">
      <c r="A16" s="15" t="s">
        <v>21</v>
      </c>
      <c r="B16" s="20">
        <v>27502</v>
      </c>
      <c r="C16" s="37">
        <v>0.23867462769465755</v>
      </c>
      <c r="D16" s="20">
        <v>687519</v>
      </c>
      <c r="E16" s="21">
        <v>0.22442594246498074</v>
      </c>
      <c r="F16" s="20">
        <v>9458051</v>
      </c>
      <c r="G16" s="21">
        <v>0.16866513022561275</v>
      </c>
      <c r="H16" s="20"/>
    </row>
    <row r="17" spans="1:8" ht="15" customHeight="1">
      <c r="A17" s="15" t="s">
        <v>22</v>
      </c>
      <c r="B17" s="20">
        <v>85189</v>
      </c>
      <c r="C17" s="37">
        <v>0.7393081542680598</v>
      </c>
      <c r="D17" s="20">
        <v>2282036</v>
      </c>
      <c r="E17" s="21">
        <v>0.7449220749375868</v>
      </c>
      <c r="F17" s="20">
        <v>42456526</v>
      </c>
      <c r="G17" s="21">
        <v>0.7571259117462058</v>
      </c>
      <c r="H17" s="20"/>
    </row>
    <row r="18" spans="1:8" ht="15" customHeight="1">
      <c r="A18" s="15" t="s">
        <v>23</v>
      </c>
      <c r="B18" s="20">
        <v>606</v>
      </c>
      <c r="C18" s="37">
        <v>0.005259138403860173</v>
      </c>
      <c r="D18" s="20">
        <v>10671</v>
      </c>
      <c r="E18" s="21">
        <v>0.003483320798470747</v>
      </c>
      <c r="F18" s="20">
        <v>409065</v>
      </c>
      <c r="G18" s="21">
        <v>0.007294843461484853</v>
      </c>
      <c r="H18" s="20"/>
    </row>
    <row r="19" spans="1:8" ht="15" customHeight="1">
      <c r="A19" s="15" t="s">
        <v>24</v>
      </c>
      <c r="B19" s="20">
        <v>1213</v>
      </c>
      <c r="C19" s="37">
        <v>0.010526955253931335</v>
      </c>
      <c r="D19" s="20">
        <v>42733</v>
      </c>
      <c r="E19" s="21">
        <v>0.01394927820082939</v>
      </c>
      <c r="F19" s="20">
        <v>1940480</v>
      </c>
      <c r="G19" s="21">
        <v>0.03460451967326006</v>
      </c>
      <c r="H19" s="20"/>
    </row>
    <row r="20" spans="1:8" ht="15" customHeight="1">
      <c r="A20" s="15" t="s">
        <v>25</v>
      </c>
      <c r="B20" s="20">
        <v>95</v>
      </c>
      <c r="C20" s="37">
        <v>0.0008244523900440865</v>
      </c>
      <c r="D20" s="20">
        <v>2833</v>
      </c>
      <c r="E20" s="21">
        <v>0.0009247725444726479</v>
      </c>
      <c r="F20" s="20">
        <v>149284</v>
      </c>
      <c r="G20" s="21">
        <v>0.0026621769432835975</v>
      </c>
      <c r="H20" s="20"/>
    </row>
    <row r="21" spans="1:8" ht="15" customHeight="1">
      <c r="A21" s="15" t="s">
        <v>26</v>
      </c>
      <c r="B21" s="20">
        <v>228</v>
      </c>
      <c r="C21" s="37">
        <v>0.001978685736105808</v>
      </c>
      <c r="D21" s="20">
        <v>8895</v>
      </c>
      <c r="E21" s="21">
        <v>0.0029035834038419355</v>
      </c>
      <c r="F21" s="20">
        <v>520635</v>
      </c>
      <c r="G21" s="21">
        <v>0.009284467812132952</v>
      </c>
      <c r="H21" s="20"/>
    </row>
    <row r="22" spans="1:8" ht="15" customHeight="1">
      <c r="A22" s="15" t="s">
        <v>27</v>
      </c>
      <c r="B22" s="20">
        <v>435</v>
      </c>
      <c r="C22" s="37">
        <v>0.003775124101780817</v>
      </c>
      <c r="D22" s="20">
        <v>30126</v>
      </c>
      <c r="E22" s="21">
        <v>0.009833991413619129</v>
      </c>
      <c r="F22" s="20">
        <v>1135432</v>
      </c>
      <c r="G22" s="21">
        <v>0.0202481236506684</v>
      </c>
      <c r="H22" s="20"/>
    </row>
    <row r="23" spans="1:8" ht="15" customHeight="1">
      <c r="A23" s="15" t="s">
        <v>28</v>
      </c>
      <c r="B23" s="20">
        <v>285</v>
      </c>
      <c r="C23" s="37">
        <v>0.0024733571701322597</v>
      </c>
      <c r="D23" s="20">
        <v>6508</v>
      </c>
      <c r="E23" s="21">
        <v>0.002124398065452874</v>
      </c>
      <c r="F23" s="20">
        <v>336241</v>
      </c>
      <c r="G23" s="21">
        <v>0.005996175327473943</v>
      </c>
      <c r="H23" s="20"/>
    </row>
    <row r="24" spans="1:8" ht="15" customHeight="1">
      <c r="A24" s="15" t="s">
        <v>29</v>
      </c>
      <c r="B24" s="20">
        <v>11</v>
      </c>
      <c r="C24" s="37">
        <v>9.546290832089422E-05</v>
      </c>
      <c r="D24" s="20">
        <v>207</v>
      </c>
      <c r="E24" s="21">
        <v>6.757074363072295E-05</v>
      </c>
      <c r="F24" s="20">
        <v>9202</v>
      </c>
      <c r="G24" s="21">
        <v>0.00016409898068175867</v>
      </c>
      <c r="H24" s="20"/>
    </row>
    <row r="25" spans="1:7" s="1" customFormat="1" ht="15" customHeight="1">
      <c r="A25" s="15" t="s">
        <v>30</v>
      </c>
      <c r="B25" s="20">
        <v>23</v>
      </c>
      <c r="C25" s="37">
        <v>0.00019960426285277883</v>
      </c>
      <c r="D25" s="20">
        <v>898</v>
      </c>
      <c r="E25" s="21">
        <v>0.0002931329844463247</v>
      </c>
      <c r="F25" s="20">
        <v>74288</v>
      </c>
      <c r="G25" s="21">
        <v>0.0013247756006179623</v>
      </c>
    </row>
    <row r="26" spans="1:8" s="1" customFormat="1" ht="15" customHeight="1">
      <c r="A26" s="15" t="s">
        <v>31</v>
      </c>
      <c r="B26" s="20">
        <v>175</v>
      </c>
      <c r="C26" s="37">
        <v>0.0015187280869233173</v>
      </c>
      <c r="D26" s="20">
        <v>4469</v>
      </c>
      <c r="E26" s="21">
        <v>0.0014588099192545936</v>
      </c>
      <c r="F26" s="20">
        <v>210725</v>
      </c>
      <c r="G26" s="21">
        <v>0.0037578523912370787</v>
      </c>
      <c r="H26" s="14"/>
    </row>
    <row r="27" spans="1:7" s="1" customFormat="1" ht="15" customHeight="1">
      <c r="A27" s="15" t="s">
        <v>32</v>
      </c>
      <c r="B27" s="20">
        <v>4</v>
      </c>
      <c r="C27" s="37">
        <v>3.4713784843961534E-05</v>
      </c>
      <c r="D27" s="20">
        <v>48</v>
      </c>
      <c r="E27" s="21">
        <v>1.566857823321112E-05</v>
      </c>
      <c r="F27" s="20">
        <v>2121</v>
      </c>
      <c r="G27" s="21">
        <v>3.782372723603675E-05</v>
      </c>
    </row>
    <row r="30" s="56" customFormat="1" ht="12">
      <c r="A30" s="23" t="s">
        <v>115</v>
      </c>
    </row>
    <row r="31" s="56" customFormat="1" ht="12">
      <c r="A31" s="56" t="s">
        <v>33</v>
      </c>
    </row>
  </sheetData>
  <sheetProtection/>
  <mergeCells count="3">
    <mergeCell ref="F14:G14"/>
    <mergeCell ref="B14:C14"/>
    <mergeCell ref="D14:E14"/>
  </mergeCells>
  <hyperlinks>
    <hyperlink ref="F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8.xml><?xml version="1.0" encoding="utf-8"?>
<worksheet xmlns="http://schemas.openxmlformats.org/spreadsheetml/2006/main" xmlns:r="http://schemas.openxmlformats.org/officeDocument/2006/relationships">
  <dimension ref="A1:M28"/>
  <sheetViews>
    <sheetView workbookViewId="0" topLeftCell="A1">
      <selection activeCell="A1" sqref="A1"/>
    </sheetView>
  </sheetViews>
  <sheetFormatPr defaultColWidth="9.140625" defaultRowHeight="12.75"/>
  <cols>
    <col min="1" max="1" width="41.7109375" style="14" customWidth="1"/>
    <col min="2" max="5" width="9.7109375" style="14" customWidth="1"/>
    <col min="6" max="6" width="10.7109375" style="14" customWidth="1"/>
    <col min="7" max="16384" width="9.140625" style="14" customWidth="1"/>
  </cols>
  <sheetData>
    <row r="1" spans="1:7" s="5" customFormat="1" ht="20.25">
      <c r="A1" s="4" t="s">
        <v>125</v>
      </c>
      <c r="E1" s="6" t="s">
        <v>123</v>
      </c>
      <c r="G1" s="7"/>
    </row>
    <row r="2" s="5" customFormat="1" ht="18">
      <c r="A2" s="8" t="s">
        <v>124</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194</v>
      </c>
    </row>
    <row r="11" s="1" customFormat="1" ht="15" customHeight="1">
      <c r="A11" s="1" t="s">
        <v>191</v>
      </c>
    </row>
    <row r="12" spans="1:8" s="1" customFormat="1" ht="15" customHeight="1">
      <c r="A12" s="2" t="s">
        <v>192</v>
      </c>
      <c r="B12" s="3"/>
      <c r="C12" s="3"/>
      <c r="D12" s="3"/>
      <c r="E12" s="3"/>
      <c r="F12" s="3"/>
      <c r="G12" s="3"/>
      <c r="H12" s="3"/>
    </row>
    <row r="13" spans="2:4" s="1" customFormat="1" ht="15" customHeight="1">
      <c r="B13" s="12"/>
      <c r="C13" s="12"/>
      <c r="D13" s="12"/>
    </row>
    <row r="14" spans="1:13" ht="26.25" customHeight="1">
      <c r="A14" s="13"/>
      <c r="B14" s="66" t="s">
        <v>203</v>
      </c>
      <c r="C14" s="67"/>
      <c r="D14" s="66" t="s">
        <v>107</v>
      </c>
      <c r="E14" s="67"/>
      <c r="G14" s="1"/>
      <c r="H14" s="1"/>
      <c r="I14" s="1"/>
      <c r="J14" s="1"/>
      <c r="K14" s="1"/>
      <c r="L14" s="1"/>
      <c r="M14" s="1"/>
    </row>
    <row r="15" spans="1:13" ht="15" customHeight="1">
      <c r="A15" s="38" t="s">
        <v>108</v>
      </c>
      <c r="B15" s="39">
        <v>111724</v>
      </c>
      <c r="C15" s="19"/>
      <c r="D15" s="18">
        <v>2955841</v>
      </c>
      <c r="E15" s="19"/>
      <c r="G15" s="1"/>
      <c r="H15" s="1"/>
      <c r="I15" s="1"/>
      <c r="J15" s="1"/>
      <c r="K15" s="1"/>
      <c r="L15" s="1"/>
      <c r="M15" s="1"/>
    </row>
    <row r="16" spans="1:13" ht="15" customHeight="1">
      <c r="A16" s="38" t="s">
        <v>126</v>
      </c>
      <c r="B16" s="39">
        <v>67716</v>
      </c>
      <c r="C16" s="40">
        <v>0.6061007482725287</v>
      </c>
      <c r="D16" s="57">
        <v>2167987</v>
      </c>
      <c r="E16" s="40">
        <v>0.7334585994307542</v>
      </c>
      <c r="G16" s="1"/>
      <c r="H16" s="1"/>
      <c r="I16" s="1"/>
      <c r="J16" s="1"/>
      <c r="K16" s="1"/>
      <c r="L16" s="1"/>
      <c r="M16" s="1"/>
    </row>
    <row r="17" spans="1:13" ht="15" customHeight="1">
      <c r="A17" s="38" t="s">
        <v>109</v>
      </c>
      <c r="B17" s="39">
        <v>10655</v>
      </c>
      <c r="C17" s="40">
        <v>0.09536894489993197</v>
      </c>
      <c r="D17" s="18">
        <v>157792</v>
      </c>
      <c r="E17" s="40">
        <v>0.053383114991638586</v>
      </c>
      <c r="G17" s="1"/>
      <c r="H17" s="1"/>
      <c r="I17" s="1"/>
      <c r="J17" s="1"/>
      <c r="K17" s="1"/>
      <c r="L17" s="1"/>
      <c r="M17" s="1"/>
    </row>
    <row r="18" spans="1:13" ht="15" customHeight="1">
      <c r="A18" s="38" t="s">
        <v>114</v>
      </c>
      <c r="B18" s="39">
        <v>30600</v>
      </c>
      <c r="C18" s="40">
        <v>0.2738892270237371</v>
      </c>
      <c r="D18" s="18">
        <v>562016</v>
      </c>
      <c r="E18" s="40">
        <v>0.19013742620120636</v>
      </c>
      <c r="G18" s="1"/>
      <c r="H18" s="1"/>
      <c r="I18" s="1"/>
      <c r="J18" s="1"/>
      <c r="K18" s="1"/>
      <c r="L18" s="1"/>
      <c r="M18" s="1"/>
    </row>
    <row r="19" spans="1:13" ht="15" customHeight="1">
      <c r="A19" s="38" t="s">
        <v>110</v>
      </c>
      <c r="B19" s="39">
        <v>4603</v>
      </c>
      <c r="C19" s="40">
        <v>0.04119974222190398</v>
      </c>
      <c r="D19" s="18">
        <v>80429</v>
      </c>
      <c r="E19" s="40">
        <v>0.0272101916172081</v>
      </c>
      <c r="G19" s="1"/>
      <c r="H19" s="1"/>
      <c r="I19" s="1"/>
      <c r="J19" s="1"/>
      <c r="K19" s="1"/>
      <c r="L19" s="1"/>
      <c r="M19" s="1"/>
    </row>
    <row r="20" spans="1:13" ht="15" customHeight="1">
      <c r="A20" s="38" t="s">
        <v>111</v>
      </c>
      <c r="B20" s="39">
        <v>2706</v>
      </c>
      <c r="C20" s="40">
        <v>0.0242204002720991</v>
      </c>
      <c r="D20" s="18">
        <v>45524</v>
      </c>
      <c r="E20" s="40">
        <v>0.015401369694783989</v>
      </c>
      <c r="G20" s="1"/>
      <c r="H20" s="1"/>
      <c r="I20" s="1"/>
      <c r="J20" s="1"/>
      <c r="K20" s="1"/>
      <c r="L20" s="1"/>
      <c r="M20" s="1"/>
    </row>
    <row r="21" spans="1:13" ht="15" customHeight="1">
      <c r="A21" s="38" t="s">
        <v>112</v>
      </c>
      <c r="B21" s="39">
        <v>23063</v>
      </c>
      <c r="C21" s="40">
        <v>0.20642834126955711</v>
      </c>
      <c r="D21" s="18">
        <v>430717</v>
      </c>
      <c r="E21" s="40">
        <v>0.1457172425715727</v>
      </c>
      <c r="G21" s="1"/>
      <c r="H21" s="1"/>
      <c r="I21" s="1"/>
      <c r="J21" s="1"/>
      <c r="K21" s="1"/>
      <c r="L21" s="1"/>
      <c r="M21" s="1"/>
    </row>
    <row r="22" spans="1:5" s="1" customFormat="1" ht="15" customHeight="1">
      <c r="A22" s="38" t="s">
        <v>113</v>
      </c>
      <c r="B22" s="39">
        <v>2981</v>
      </c>
      <c r="C22" s="40">
        <v>0.02668182306397909</v>
      </c>
      <c r="D22" s="18">
        <v>73392</v>
      </c>
      <c r="E22" s="40">
        <v>0.024829481694042407</v>
      </c>
    </row>
    <row r="23" s="1" customFormat="1" ht="15" customHeight="1"/>
    <row r="24" s="1" customFormat="1" ht="15" customHeight="1"/>
    <row r="25" s="1" customFormat="1" ht="12.75">
      <c r="A25" s="23" t="s">
        <v>115</v>
      </c>
    </row>
    <row r="26" spans="1:5" s="1" customFormat="1" ht="23.25" customHeight="1">
      <c r="A26" s="68" t="s">
        <v>116</v>
      </c>
      <c r="B26" s="68"/>
      <c r="C26" s="68"/>
      <c r="D26" s="68"/>
      <c r="E26" s="68"/>
    </row>
    <row r="27" spans="1:5" s="1" customFormat="1" ht="12.75">
      <c r="A27" s="41"/>
      <c r="B27" s="41"/>
      <c r="C27" s="41"/>
      <c r="D27" s="41"/>
      <c r="E27" s="41"/>
    </row>
    <row r="28" spans="1:5" ht="12.75" customHeight="1">
      <c r="A28" s="56" t="s">
        <v>102</v>
      </c>
      <c r="B28" s="56"/>
      <c r="C28" s="56"/>
      <c r="D28" s="56"/>
      <c r="E28" s="56"/>
    </row>
  </sheetData>
  <sheetProtection/>
  <mergeCells count="3">
    <mergeCell ref="A26:E26"/>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9.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140625" defaultRowHeight="12.75"/>
  <cols>
    <col min="1" max="1" width="23.140625" style="14" customWidth="1"/>
    <col min="2" max="5" width="9.7109375" style="14" customWidth="1"/>
    <col min="6" max="6" width="10.7109375" style="14" customWidth="1"/>
    <col min="7" max="7" width="9.7109375" style="14" customWidth="1"/>
    <col min="8" max="16384" width="9.140625" style="14" customWidth="1"/>
  </cols>
  <sheetData>
    <row r="1" spans="1:7" s="5" customFormat="1" ht="20.25">
      <c r="A1" s="4" t="s">
        <v>125</v>
      </c>
      <c r="G1" s="6" t="s">
        <v>123</v>
      </c>
    </row>
    <row r="2" s="5" customFormat="1" ht="18">
      <c r="A2" s="8" t="s">
        <v>158</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197</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156</v>
      </c>
      <c r="B15" s="16">
        <v>115228</v>
      </c>
      <c r="C15" s="17"/>
      <c r="D15" s="25">
        <v>3063456</v>
      </c>
      <c r="E15" s="19"/>
      <c r="F15" s="25">
        <v>56075912</v>
      </c>
      <c r="G15" s="19"/>
    </row>
    <row r="16" spans="1:7" ht="15" customHeight="1">
      <c r="A16" s="15" t="s">
        <v>159</v>
      </c>
      <c r="B16" s="20">
        <v>74506</v>
      </c>
      <c r="C16" s="21">
        <v>0.6465963133960496</v>
      </c>
      <c r="D16" s="25">
        <v>1763299</v>
      </c>
      <c r="E16" s="21">
        <v>0.5755914235425611</v>
      </c>
      <c r="F16" s="25">
        <v>33243175</v>
      </c>
      <c r="G16" s="21">
        <v>0.5928245090333975</v>
      </c>
    </row>
    <row r="17" spans="1:7" ht="15" customHeight="1">
      <c r="A17" s="15" t="s">
        <v>160</v>
      </c>
      <c r="B17" s="20">
        <v>347</v>
      </c>
      <c r="C17" s="21">
        <v>0.0030114208352136633</v>
      </c>
      <c r="D17" s="25">
        <v>9117</v>
      </c>
      <c r="E17" s="21">
        <v>0.0029760505781705367</v>
      </c>
      <c r="F17" s="25">
        <v>247743</v>
      </c>
      <c r="G17" s="21">
        <v>0.00441799323745283</v>
      </c>
    </row>
    <row r="18" spans="1:7" ht="15" customHeight="1">
      <c r="A18" s="15" t="s">
        <v>161</v>
      </c>
      <c r="B18" s="20">
        <v>206</v>
      </c>
      <c r="C18" s="21">
        <v>0.0017877599194640191</v>
      </c>
      <c r="D18" s="25">
        <v>10434</v>
      </c>
      <c r="E18" s="21">
        <v>0.003405957193444267</v>
      </c>
      <c r="F18" s="25">
        <v>816633</v>
      </c>
      <c r="G18" s="21">
        <v>0.014562990968385855</v>
      </c>
    </row>
    <row r="19" spans="1:7" ht="15" customHeight="1">
      <c r="A19" s="15" t="s">
        <v>162</v>
      </c>
      <c r="B19" s="20">
        <v>62</v>
      </c>
      <c r="C19" s="21">
        <v>0.0005380636650814039</v>
      </c>
      <c r="D19" s="25">
        <v>2064</v>
      </c>
      <c r="E19" s="21">
        <v>0.0006737488640280781</v>
      </c>
      <c r="F19" s="25">
        <v>263346</v>
      </c>
      <c r="G19" s="21">
        <v>0.004696241052664467</v>
      </c>
    </row>
    <row r="20" spans="1:7" ht="15" customHeight="1">
      <c r="A20" s="15" t="s">
        <v>163</v>
      </c>
      <c r="B20" s="20">
        <v>583</v>
      </c>
      <c r="C20" s="21">
        <v>0.005059534141007394</v>
      </c>
      <c r="D20" s="25">
        <v>45950</v>
      </c>
      <c r="E20" s="21">
        <v>0.014999399371167727</v>
      </c>
      <c r="F20" s="25">
        <v>2706066</v>
      </c>
      <c r="G20" s="21">
        <v>0.04825719107341491</v>
      </c>
    </row>
    <row r="21" spans="1:7" ht="15" customHeight="1">
      <c r="A21" s="15" t="s">
        <v>164</v>
      </c>
      <c r="B21" s="20">
        <v>17</v>
      </c>
      <c r="C21" s="21">
        <v>0.00014753358558683652</v>
      </c>
      <c r="D21" s="25">
        <v>2962</v>
      </c>
      <c r="E21" s="21">
        <v>0.0009668818484744028</v>
      </c>
      <c r="F21" s="25">
        <v>423158</v>
      </c>
      <c r="G21" s="21">
        <v>0.007546163493515719</v>
      </c>
    </row>
    <row r="22" spans="1:7" ht="15" customHeight="1">
      <c r="A22" s="15" t="s">
        <v>165</v>
      </c>
      <c r="B22" s="20">
        <v>478</v>
      </c>
      <c r="C22" s="21">
        <v>0.0041482972888534034</v>
      </c>
      <c r="D22" s="25">
        <v>12705</v>
      </c>
      <c r="E22" s="21">
        <v>0.004147276801103068</v>
      </c>
      <c r="F22" s="25">
        <v>240530</v>
      </c>
      <c r="G22" s="21">
        <v>0.004289364032099915</v>
      </c>
    </row>
    <row r="23" spans="1:7" ht="15" customHeight="1">
      <c r="A23" s="15" t="s">
        <v>166</v>
      </c>
      <c r="B23" s="20">
        <v>30017</v>
      </c>
      <c r="C23" s="21">
        <v>0.2605009199152984</v>
      </c>
      <c r="D23" s="25">
        <v>982997</v>
      </c>
      <c r="E23" s="21">
        <v>0.32087844578149644</v>
      </c>
      <c r="F23" s="25">
        <v>14097229</v>
      </c>
      <c r="G23" s="21">
        <v>0.25139544765674077</v>
      </c>
    </row>
    <row r="24" spans="1:7" ht="15" customHeight="1">
      <c r="A24" s="15" t="s">
        <v>167</v>
      </c>
      <c r="B24" s="20">
        <v>9012</v>
      </c>
      <c r="C24" s="21">
        <v>0.07821015725344534</v>
      </c>
      <c r="D24" s="25">
        <v>233928</v>
      </c>
      <c r="E24" s="21">
        <v>0.07636081601955438</v>
      </c>
      <c r="F24" s="25">
        <v>4038032</v>
      </c>
      <c r="G24" s="21">
        <v>0.07201009945232813</v>
      </c>
    </row>
    <row r="27" s="56" customFormat="1" ht="12">
      <c r="A27" s="23" t="s">
        <v>115</v>
      </c>
    </row>
    <row r="28" spans="1:7" s="56" customFormat="1" ht="51.75" customHeight="1">
      <c r="A28" s="68" t="s">
        <v>103</v>
      </c>
      <c r="B28" s="68"/>
      <c r="C28" s="68"/>
      <c r="D28" s="68"/>
      <c r="E28" s="68"/>
      <c r="F28" s="68"/>
      <c r="G28" s="68"/>
    </row>
  </sheetData>
  <sheetProtection/>
  <mergeCells count="4">
    <mergeCell ref="B14:C14"/>
    <mergeCell ref="D14:E14"/>
    <mergeCell ref="F14:G14"/>
    <mergeCell ref="A28:G28"/>
  </mergeCells>
  <hyperlinks>
    <hyperlink ref="G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people (County Borough summary)</dc:title>
  <dc:subject/>
  <dc:creator>Simon Jones</dc:creator>
  <cp:keywords/>
  <dc:description/>
  <cp:lastModifiedBy>Janine Edwards</cp:lastModifiedBy>
  <cp:lastPrinted>2008-09-08T14:08:08Z</cp:lastPrinted>
  <dcterms:created xsi:type="dcterms:W3CDTF">2004-05-05T14:59:09Z</dcterms:created>
  <dcterms:modified xsi:type="dcterms:W3CDTF">2013-01-31T12:59:46Z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