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defaultThemeVersion="164011"/>
  <mc:AlternateContent xmlns:mc="http://schemas.openxmlformats.org/markup-compatibility/2006">
    <mc:Choice Requires="x15">
      <x15ac:absPath xmlns:x15ac="http://schemas.microsoft.com/office/spreadsheetml/2010/11/ac" url="S:\Projects\SAB\3.0 - Standard Docs\"/>
    </mc:Choice>
  </mc:AlternateContent>
  <x:bookViews>
    <x:workbookView xWindow="0" yWindow="0" windowWidth="28800" windowHeight="12300"/>
  </x:bookViews>
  <x:sheets>
    <x:sheet name="Sheet1" sheetId="1" r:id="rId1"/>
  </x:sheets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calcChain xmlns="http://schemas.openxmlformats.org/spreadsheetml/2006/main">
  <c r="I11" i="1" l="1"/>
  <c r="G19" i="1" l="1"/>
  <c r="G18" i="1"/>
  <c r="H19" i="1" l="1"/>
  <c r="H18" i="1"/>
  <c r="G20" i="1"/>
  <c r="H20" i="1" s="1"/>
  <c r="G17" i="1"/>
  <c r="H17" i="1" s="1"/>
  <c r="I19" i="1" l="1"/>
  <c r="I20" i="1"/>
  <c r="I18" i="1"/>
  <c r="I17" i="1"/>
  <c r="I21" i="1" l="1"/>
</calcChain>
</file>

<file path=xl/sharedStrings.xml><?xml version="1.0" encoding="utf-8"?>
<sst xmlns="http://schemas.openxmlformats.org/spreadsheetml/2006/main" count="18" uniqueCount="16">
  <si>
    <t>Each 0.1ha or fraction of 0.1ha, for first 0.5ha</t>
  </si>
  <si>
    <t>Each 0.1ha or fraction of 0.1ha, from 0.5ha up to and including 1ha</t>
  </si>
  <si>
    <t>Each 0.1ha or fraction of 0.1ha, from 1ha up to and including 5ha</t>
  </si>
  <si>
    <t>Each additional 0.1ha or fraction of 0.1ha above 5Ha.</t>
  </si>
  <si>
    <t>Number</t>
  </si>
  <si>
    <t>Sub Totals</t>
  </si>
  <si>
    <t>TOTAL FEE</t>
  </si>
  <si>
    <t>Standard Application Fee</t>
  </si>
  <si>
    <t>Rate</t>
  </si>
  <si>
    <t>Fraction (ha)</t>
  </si>
  <si>
    <t>-</t>
  </si>
  <si>
    <t>Application Area (ha)</t>
  </si>
  <si>
    <t>ha</t>
  </si>
  <si>
    <r>
      <t>m</t>
    </r>
    <r>
      <rPr>
        <vertAlign val="superscript"/>
        <sz val="8"/>
        <color theme="1"/>
        <rFont val="Calibri"/>
        <family val="2"/>
        <scheme val="minor"/>
      </rPr>
      <t>2</t>
    </r>
  </si>
  <si>
    <r>
      <t>Convert m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to ha</t>
    </r>
  </si>
  <si>
    <t>SAB Fee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</si>
</sst>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4" borderId="1" xfId="0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wrapText="1"/>
    </xf>
    <xf numFmtId="8" fontId="0" fillId="0" borderId="3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8" fontId="0" fillId="0" borderId="1" xfId="0" applyNumberFormat="1" applyBorder="1" applyAlignment="1" applyProtection="1">
      <alignment horizontal="center" vertical="center"/>
    </xf>
    <xf numFmtId="8" fontId="0" fillId="0" borderId="2" xfId="0" applyNumberFormat="1" applyBorder="1" applyAlignment="1" applyProtection="1">
      <alignment horizontal="center" vertical="center"/>
    </xf>
    <xf numFmtId="0" fontId="1" fillId="0" borderId="0" xfId="0" applyFont="1" applyFill="1" applyProtection="1"/>
    <xf numFmtId="0" fontId="0" fillId="0" borderId="0" xfId="0" applyFill="1" applyProtection="1"/>
    <xf numFmtId="8" fontId="1" fillId="0" borderId="0" xfId="0" applyNumberFormat="1" applyFont="1" applyFill="1" applyBorder="1" applyAlignment="1" applyProtection="1">
      <alignment horizontal="center" vertical="center"/>
    </xf>
    <xf numFmtId="8" fontId="1" fillId="2" borderId="1" xfId="0" applyNumberFormat="1" applyFont="1" applyFill="1" applyBorder="1" applyAlignment="1" applyProtection="1">
      <alignment horizontal="center" vertical="center"/>
    </xf>
    <xf numFmtId="8" fontId="0" fillId="0" borderId="1" xfId="0" applyNumberForma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/>
    <xf numFmtId="0" fontId="4" fillId="0" borderId="0" xfId="0" applyFont="1" applyProtection="1"/>
    <xf numFmtId="0" fontId="4" fillId="0" borderId="1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J29"/>
  <sheetViews>
    <sheetView showGridLines="0" showRowColHeaders="0" tabSelected="1" zoomScale="115" zoomScaleNormal="115" workbookViewId="0">
      <selection activeCell="H13" sqref="H13:I13"/>
    </sheetView>
  </sheetViews>
  <sheetFormatPr defaultRowHeight="15" x14ac:dyDescent="0.25"/>
  <cols>
    <col min="1" max="3" width="9.140625" style="2"/>
    <col min="4" max="4" width="9.140625" style="2" customWidth="1"/>
    <col min="5" max="5" width="23" style="2" customWidth="1"/>
    <col min="6" max="6" width="9" style="2" customWidth="1"/>
    <col min="7" max="7" width="8" style="2" customWidth="1"/>
    <col min="8" max="8" width="9.140625" style="2"/>
    <col min="9" max="9" width="10.140625" style="2" bestFit="1" customWidth="1"/>
    <col min="10" max="10" width="12.140625" style="2" customWidth="1"/>
    <col min="11" max="16384" width="9.140625" style="2"/>
  </cols>
  <sheetData>
    <row r="6" spans="5:9" x14ac:dyDescent="0.25">
      <c r="E6" s="26" t="s">
        <v>15</v>
      </c>
      <c r="F6" s="26"/>
      <c r="G6" s="26"/>
      <c r="H6" s="26"/>
      <c r="I6" s="26"/>
    </row>
    <row r="7" spans="5:9" x14ac:dyDescent="0.25">
      <c r="E7" s="26"/>
      <c r="F7" s="26"/>
      <c r="G7" s="26"/>
      <c r="H7" s="26"/>
      <c r="I7" s="26"/>
    </row>
    <row r="10" spans="5:9" ht="11.25" customHeight="1" x14ac:dyDescent="0.25">
      <c r="E10" s="21"/>
      <c r="F10" s="21"/>
      <c r="G10" s="21"/>
      <c r="H10" s="23" t="s">
        <v>13</v>
      </c>
      <c r="I10" s="23" t="s">
        <v>12</v>
      </c>
    </row>
    <row r="11" spans="5:9" ht="11.25" customHeight="1" x14ac:dyDescent="0.25">
      <c r="E11" s="25" t="s">
        <v>14</v>
      </c>
      <c r="F11" s="25"/>
      <c r="G11" s="25"/>
      <c r="H11" s="24"/>
      <c r="I11" s="22">
        <f>H11/10000</f>
        <v>0</v>
      </c>
    </row>
    <row r="13" spans="5:9" s="1" customFormat="1" ht="21" x14ac:dyDescent="0.35">
      <c r="E13" s="33" t="s">
        <v>11</v>
      </c>
      <c r="F13" s="33"/>
      <c r="G13" s="33"/>
      <c r="H13" s="32">
        <v>0</v>
      </c>
      <c r="I13" s="32"/>
    </row>
    <row r="15" spans="5:9" ht="30" x14ac:dyDescent="0.25">
      <c r="E15" s="6"/>
      <c r="F15" s="18" t="s">
        <v>8</v>
      </c>
      <c r="G15" s="19" t="s">
        <v>9</v>
      </c>
      <c r="H15" s="18" t="s">
        <v>4</v>
      </c>
      <c r="I15" s="18" t="s">
        <v>5</v>
      </c>
    </row>
    <row r="16" spans="5:9" x14ac:dyDescent="0.25">
      <c r="E16" s="20" t="s">
        <v>7</v>
      </c>
      <c r="F16" s="5" t="s">
        <v>10</v>
      </c>
      <c r="G16" s="4" t="s">
        <v>10</v>
      </c>
      <c r="H16" s="5" t="s">
        <v>10</v>
      </c>
      <c r="I16" s="17">
        <v>350</v>
      </c>
    </row>
    <row r="17" spans="5:10" ht="30" x14ac:dyDescent="0.25">
      <c r="E17" s="7" t="s">
        <v>0</v>
      </c>
      <c r="F17" s="8">
        <v>70</v>
      </c>
      <c r="G17" s="9">
        <f>IF(H13&gt;0.5,0.5,H13)</f>
        <v>0</v>
      </c>
      <c r="H17" s="10">
        <f>ROUNDUP((G17*10),0)</f>
        <v>0</v>
      </c>
      <c r="I17" s="11">
        <f>H17*F17</f>
        <v>0</v>
      </c>
    </row>
    <row r="18" spans="5:10" ht="45" x14ac:dyDescent="0.25">
      <c r="E18" s="3" t="s">
        <v>1</v>
      </c>
      <c r="F18" s="11">
        <v>50</v>
      </c>
      <c r="G18" s="9">
        <f>IF(AND(H13&gt;=0.5,H13&lt;1),H13-0.5,(IF(H13&lt;0.5,0,0.5)))</f>
        <v>0</v>
      </c>
      <c r="H18" s="10">
        <f t="shared" ref="H18:H20" si="0">ROUNDUP((G18*10),0)</f>
        <v>0</v>
      </c>
      <c r="I18" s="11">
        <f>H18*F18</f>
        <v>0</v>
      </c>
    </row>
    <row r="19" spans="5:10" ht="45" x14ac:dyDescent="0.25">
      <c r="E19" s="3" t="s">
        <v>2</v>
      </c>
      <c r="F19" s="11">
        <v>20</v>
      </c>
      <c r="G19" s="9">
        <f>IF(AND(H13&gt;=1,H13&lt;5),H13-1,(IF(H13&lt;5,0,4)))</f>
        <v>0</v>
      </c>
      <c r="H19" s="10">
        <f t="shared" si="0"/>
        <v>0</v>
      </c>
      <c r="I19" s="11">
        <f t="shared" ref="I19:I20" si="1">H19*F19</f>
        <v>0</v>
      </c>
    </row>
    <row r="20" spans="5:10" ht="45" x14ac:dyDescent="0.25">
      <c r="E20" s="3" t="s">
        <v>3</v>
      </c>
      <c r="F20" s="11">
        <v>10</v>
      </c>
      <c r="G20" s="9">
        <f>IF(H13&gt;5,H13-5,0)</f>
        <v>0</v>
      </c>
      <c r="H20" s="10">
        <f t="shared" si="0"/>
        <v>0</v>
      </c>
      <c r="I20" s="12">
        <f t="shared" si="1"/>
        <v>0</v>
      </c>
    </row>
    <row r="21" spans="5:10" x14ac:dyDescent="0.25">
      <c r="E21" s="27"/>
      <c r="F21" s="27"/>
      <c r="G21" s="30" t="s">
        <v>6</v>
      </c>
      <c r="H21" s="31"/>
      <c r="I21" s="16">
        <f>SUM(I16:I20)</f>
        <v>350</v>
      </c>
    </row>
    <row r="24" spans="5:10" x14ac:dyDescent="0.25">
      <c r="G24" s="28"/>
      <c r="H24" s="29"/>
      <c r="I24" s="15"/>
    </row>
    <row r="29" spans="5:10" x14ac:dyDescent="0.25">
      <c r="E29" s="13"/>
      <c r="F29" s="14"/>
      <c r="G29" s="14"/>
      <c r="H29" s="14"/>
      <c r="I29" s="14"/>
      <c r="J29" s="14"/>
    </row>
  </sheetData>
  <sheetProtection password="F7C0" sheet="1" selectLockedCells="1"/>
  <mergeCells count="7">
    <mergeCell ref="E11:G11"/>
    <mergeCell ref="E6:I7"/>
    <mergeCell ref="E21:F21"/>
    <mergeCell ref="G24:H24"/>
    <mergeCell ref="G21:H21"/>
    <mergeCell ref="H13:I13"/>
    <mergeCell ref="E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Conwy County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Burke</dc:creator>
  <cp:lastModifiedBy>Mr Mark Hynes</cp:lastModifiedBy>
  <dcterms:created xsi:type="dcterms:W3CDTF">2019-06-27T16:17:12Z</dcterms:created>
  <dcterms:modified xsi:type="dcterms:W3CDTF">2026-01-29T12:25:22Z</dcterms:modified>
  <dc:title>SuDS Application Fee Calculator</dc:title>
  <cp:keywords>
  </cp:keywords>
  <dc:subject>@Title</dc:subject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W-DOC-ID">
    <vt:lpwstr>f2169a3af39b4ceb869f80a98adacef9</vt:lpwstr>
  </property>
  <property fmtid="{D5CDD505-2E9C-101B-9397-08002B2CF9AE}" pid="3" name="SW-CACHED-DLP-SCORE">
    <vt:lpwstr/>
  </property>
  <property fmtid="{D5CDD505-2E9C-101B-9397-08002B2CF9AE}" pid="4" name="SW-CACHED-CLASSIFICATION-ID">
    <vt:lpwstr/>
  </property>
  <property fmtid="{D5CDD505-2E9C-101B-9397-08002B2CF9AE}" pid="5" name="SW-CLASSIFICATION-ID">
    <vt:lpwstr>OfficialLabel</vt:lpwstr>
  </property>
  <property fmtid="{D5CDD505-2E9C-101B-9397-08002B2CF9AE}" pid="6" name="SW-CLASSIFIED-BY">
    <vt:lpwstr>rachael.burke2@conwy.gov.uk</vt:lpwstr>
  </property>
  <property fmtid="{D5CDD505-2E9C-101B-9397-08002B2CF9AE}" pid="7" name="SW-CLASSIFICATION-DATE">
    <vt:lpwstr>2019-06-27T16:30:03.6529140Z</vt:lpwstr>
  </property>
  <property fmtid="{D5CDD505-2E9C-101B-9397-08002B2CF9AE}" pid="8" name="SW-META-DATA">
    <vt:lpwstr>!!!EGSTAMP:6153e670-182e-4ac4-86db-6bc520f0a05b:OfficialLabel;S=0;DESCRIPTION=Non-Sensitive!!!</vt:lpwstr>
  </property>
  <property fmtid="{D5CDD505-2E9C-101B-9397-08002B2CF9AE}" pid="9" name="SW-CLASSIFY-HEADER">
    <vt:lpwstr/>
  </property>
  <property fmtid="{D5CDD505-2E9C-101B-9397-08002B2CF9AE}" pid="10" name="SW-CLASSIFY-FOOTER">
    <vt:lpwstr/>
  </property>
  <property fmtid="{D5CDD505-2E9C-101B-9397-08002B2CF9AE}" pid="11" name="SW-CLASSIFY-WATERMARK">
    <vt:lpwstr/>
  </property>
  <property fmtid="{D5CDD505-2E9C-101B-9397-08002B2CF9AE}" pid="12" name="SW-FINGERPRINT">
    <vt:lpwstr>SxzHwNuzlxJvSBYsEu4iHQxtHU1eUklPrdODuiexVOs=</vt:lpwstr>
  </property>
</Properties>
</file>